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C:\Users\mosesk\Desktop\SCM Documents\Bid Preparation Sold\Bid sold project 3 of 2026 2027\"/>
    </mc:Choice>
  </mc:AlternateContent>
  <bookViews>
    <workbookView xWindow="-105" yWindow="-105" windowWidth="23250" windowHeight="13170"/>
  </bookViews>
  <sheets>
    <sheet name="Water" sheetId="4" r:id="rId1"/>
    <sheet name="Sewer" sheetId="9" r:id="rId2"/>
    <sheet name="Pumps &amp; Generators " sheetId="12" r:id="rId3"/>
  </sheets>
  <definedNames>
    <definedName name="_xlnm.Print_Area" localSheetId="1">Sewer!$A$1:$F$316</definedName>
    <definedName name="_xlnm.Print_Area" localSheetId="0">Water!$A$1:$F$1777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650" i="12" l="1"/>
  <c r="D947" i="12"/>
  <c r="C946" i="12"/>
  <c r="B946" i="12"/>
  <c r="A946" i="12"/>
  <c r="D945" i="12"/>
  <c r="D554" i="12"/>
  <c r="C553" i="12"/>
  <c r="B553" i="12"/>
  <c r="A553" i="12"/>
  <c r="D550" i="12"/>
  <c r="D459" i="12"/>
  <c r="C458" i="12"/>
  <c r="B458" i="12"/>
  <c r="A458" i="12"/>
  <c r="D455" i="12"/>
  <c r="D360" i="12"/>
  <c r="C359" i="12"/>
  <c r="B359" i="12"/>
  <c r="A359" i="12"/>
  <c r="D357" i="12"/>
  <c r="D172" i="12"/>
  <c r="C171" i="12"/>
  <c r="B171" i="12"/>
  <c r="A171" i="12"/>
  <c r="D170" i="12"/>
  <c r="D297" i="9"/>
  <c r="C296" i="9"/>
  <c r="B296" i="9"/>
  <c r="A296" i="9"/>
  <c r="D294" i="9"/>
  <c r="D151" i="9"/>
  <c r="C150" i="9"/>
  <c r="B150" i="9"/>
  <c r="A150" i="9"/>
  <c r="D148" i="9"/>
  <c r="D78" i="9"/>
  <c r="C77" i="9"/>
  <c r="B77" i="9"/>
  <c r="A77" i="9"/>
  <c r="D75" i="9"/>
  <c r="D1064" i="4"/>
  <c r="C1066" i="4"/>
  <c r="D1066" i="4"/>
  <c r="D1067" i="4"/>
  <c r="D868" i="4"/>
  <c r="C870" i="4"/>
  <c r="D870" i="4"/>
  <c r="D871" i="4"/>
  <c r="D765" i="4"/>
  <c r="D763" i="4"/>
  <c r="D245" i="4"/>
  <c r="D247" i="4"/>
  <c r="D249" i="4"/>
  <c r="D259" i="4"/>
  <c r="D258" i="4"/>
  <c r="D257" i="4"/>
  <c r="D256" i="4"/>
  <c r="D255" i="4"/>
  <c r="D254" i="4"/>
  <c r="D253" i="4"/>
  <c r="D252" i="4"/>
  <c r="D322" i="4"/>
  <c r="D320" i="4"/>
  <c r="D318" i="4"/>
  <c r="D316" i="4"/>
  <c r="D314" i="4"/>
  <c r="D312" i="4"/>
  <c r="D310" i="4"/>
  <c r="D308" i="4"/>
  <c r="D306" i="4"/>
  <c r="D304" i="4"/>
  <c r="D302" i="4"/>
  <c r="D300" i="4"/>
  <c r="D298" i="4"/>
  <c r="D296" i="4"/>
  <c r="D294" i="4"/>
  <c r="D1696" i="4"/>
  <c r="C1695" i="4"/>
  <c r="B1695" i="4"/>
  <c r="A1695" i="4"/>
  <c r="D1693" i="4"/>
  <c r="D1612" i="4"/>
  <c r="C1611" i="4"/>
  <c r="B1611" i="4"/>
  <c r="A1611" i="4"/>
  <c r="D1609" i="4"/>
  <c r="D1614" i="4"/>
  <c r="D1355" i="4"/>
  <c r="C1354" i="4"/>
  <c r="B1354" i="4"/>
  <c r="A1354" i="4"/>
  <c r="D1352" i="4"/>
  <c r="D1264" i="4"/>
  <c r="C1263" i="4"/>
  <c r="B1263" i="4"/>
  <c r="A1263" i="4"/>
  <c r="D1261" i="4"/>
  <c r="D1167" i="4"/>
  <c r="C1166" i="4"/>
  <c r="B1166" i="4"/>
  <c r="A1166" i="4"/>
  <c r="D1163" i="4"/>
  <c r="B1066" i="4"/>
  <c r="A1066" i="4"/>
  <c r="D968" i="4"/>
  <c r="C967" i="4"/>
  <c r="B967" i="4"/>
  <c r="A967" i="4"/>
  <c r="D965" i="4"/>
  <c r="B870" i="4"/>
  <c r="A870" i="4"/>
  <c r="D772" i="4"/>
  <c r="C771" i="4"/>
  <c r="B771" i="4"/>
  <c r="A771" i="4"/>
  <c r="D769" i="4"/>
  <c r="D674" i="4"/>
  <c r="C673" i="4"/>
  <c r="B673" i="4"/>
  <c r="A673" i="4"/>
  <c r="D671" i="4"/>
  <c r="D576" i="4"/>
  <c r="C575" i="4"/>
  <c r="B575" i="4"/>
  <c r="A575" i="4"/>
  <c r="D478" i="4"/>
  <c r="C477" i="4"/>
  <c r="B477" i="4"/>
  <c r="A477" i="4"/>
  <c r="D1313" i="4"/>
  <c r="D935" i="4"/>
  <c r="D933" i="4"/>
  <c r="D931" i="4"/>
  <c r="D929" i="4"/>
  <c r="D927" i="4"/>
  <c r="D925" i="4"/>
  <c r="D923" i="4"/>
  <c r="D921" i="4"/>
  <c r="D919" i="4"/>
  <c r="D917" i="4"/>
  <c r="D972" i="4"/>
  <c r="D970" i="4"/>
  <c r="D963" i="4"/>
  <c r="D961" i="4"/>
  <c r="D959" i="4"/>
  <c r="D957" i="4"/>
  <c r="D955" i="4"/>
  <c r="D953" i="4"/>
  <c r="D951" i="4"/>
  <c r="D949" i="4"/>
  <c r="D947" i="4"/>
  <c r="D945" i="4"/>
  <c r="D943" i="4"/>
  <c r="D941" i="4"/>
  <c r="D939" i="4"/>
  <c r="D937" i="4"/>
  <c r="D368" i="4"/>
  <c r="D366" i="4"/>
  <c r="D364" i="4"/>
  <c r="D362" i="4"/>
  <c r="D360" i="4"/>
  <c r="D358" i="4"/>
  <c r="D356" i="4"/>
  <c r="D354" i="4"/>
  <c r="D352" i="4"/>
  <c r="D350" i="4"/>
  <c r="D348" i="4"/>
  <c r="D346" i="4"/>
  <c r="D344" i="4"/>
  <c r="D342" i="4"/>
  <c r="D229" i="9"/>
  <c r="D851" i="12" l="1"/>
  <c r="C850" i="12"/>
  <c r="B850" i="12"/>
  <c r="A850" i="12"/>
  <c r="D849" i="12"/>
  <c r="B652" i="12"/>
  <c r="D1152" i="12"/>
  <c r="D1049" i="12"/>
  <c r="C1048" i="12"/>
  <c r="B1048" i="12"/>
  <c r="A1048" i="12"/>
  <c r="D1046" i="12"/>
  <c r="D753" i="12"/>
  <c r="C752" i="12"/>
  <c r="B752" i="12"/>
  <c r="A752" i="12"/>
  <c r="D751" i="12"/>
  <c r="D653" i="12"/>
  <c r="C652" i="12"/>
  <c r="A652" i="12"/>
  <c r="D263" i="12"/>
  <c r="C262" i="12"/>
  <c r="B262" i="12"/>
  <c r="A262" i="12"/>
  <c r="D260" i="12"/>
  <c r="D96" i="12"/>
  <c r="C95" i="12"/>
  <c r="B95" i="12"/>
  <c r="A95" i="12"/>
  <c r="D94" i="12"/>
  <c r="D7" i="12"/>
  <c r="D946" i="12" s="1"/>
  <c r="D316" i="9"/>
  <c r="F228" i="9"/>
  <c r="E228" i="9"/>
  <c r="C228" i="9"/>
  <c r="B228" i="9"/>
  <c r="A228" i="9"/>
  <c r="D226" i="9"/>
  <c r="D9" i="9"/>
  <c r="D7" i="9"/>
  <c r="D296" i="9" s="1"/>
  <c r="D1777" i="4"/>
  <c r="D1533" i="4"/>
  <c r="D1537" i="4"/>
  <c r="F1535" i="4"/>
  <c r="E1535" i="4"/>
  <c r="C1535" i="4"/>
  <c r="B1535" i="4"/>
  <c r="A1535" i="4"/>
  <c r="D1454" i="4"/>
  <c r="F1452" i="4"/>
  <c r="E1452" i="4"/>
  <c r="C1452" i="4"/>
  <c r="B1452" i="4"/>
  <c r="A1452" i="4"/>
  <c r="D1450" i="4"/>
  <c r="D1521" i="4"/>
  <c r="D1306" i="4"/>
  <c r="D380" i="4"/>
  <c r="C379" i="4"/>
  <c r="B379" i="4"/>
  <c r="A379" i="4"/>
  <c r="D376" i="4"/>
  <c r="D287" i="4"/>
  <c r="C286" i="4"/>
  <c r="B286" i="4"/>
  <c r="A286" i="4"/>
  <c r="D283" i="4"/>
  <c r="D194" i="4"/>
  <c r="C193" i="4"/>
  <c r="B193" i="4"/>
  <c r="A193" i="4"/>
  <c r="D191" i="4"/>
  <c r="F101" i="4"/>
  <c r="E101" i="4"/>
  <c r="C101" i="4"/>
  <c r="B101" i="4"/>
  <c r="A101" i="4"/>
  <c r="D42" i="4"/>
  <c r="D7" i="4"/>
  <c r="D1695" i="4" s="1"/>
  <c r="D40" i="4"/>
  <c r="D38" i="4"/>
  <c r="D37" i="4"/>
  <c r="D36" i="4"/>
  <c r="D35" i="4"/>
  <c r="D34" i="4"/>
  <c r="D33" i="4"/>
  <c r="D32" i="4"/>
  <c r="D31" i="4"/>
  <c r="D30" i="4"/>
  <c r="D29" i="4"/>
  <c r="D28" i="4"/>
  <c r="D27" i="4"/>
  <c r="D26" i="4"/>
  <c r="D25" i="4"/>
  <c r="D24" i="4"/>
  <c r="D23" i="4"/>
  <c r="D22" i="4"/>
  <c r="D21" i="4"/>
  <c r="D20" i="4"/>
  <c r="D19" i="4"/>
  <c r="D18" i="4"/>
  <c r="D17" i="4"/>
  <c r="D16" i="4"/>
  <c r="D15" i="4"/>
  <c r="D13" i="4"/>
  <c r="D12" i="4"/>
  <c r="D11" i="4"/>
  <c r="D10" i="4"/>
  <c r="D9" i="4"/>
  <c r="D1054" i="12"/>
  <c r="D1053" i="12"/>
  <c r="D1052" i="12"/>
  <c r="D931" i="12"/>
  <c r="D950" i="12"/>
  <c r="D949" i="12"/>
  <c r="D937" i="12"/>
  <c r="D935" i="12"/>
  <c r="D934" i="12"/>
  <c r="D933" i="12"/>
  <c r="D929" i="12"/>
  <c r="D928" i="12"/>
  <c r="D927" i="12"/>
  <c r="D926" i="12"/>
  <c r="D925" i="12"/>
  <c r="D924" i="12"/>
  <c r="D923" i="12"/>
  <c r="D922" i="12"/>
  <c r="D921" i="12"/>
  <c r="D920" i="12"/>
  <c r="D919" i="12"/>
  <c r="D918" i="12"/>
  <c r="D917" i="12"/>
  <c r="D915" i="12"/>
  <c r="D914" i="12"/>
  <c r="D913" i="12"/>
  <c r="D912" i="12"/>
  <c r="D911" i="12"/>
  <c r="D910" i="12"/>
  <c r="D909" i="12"/>
  <c r="D907" i="12"/>
  <c r="D906" i="12"/>
  <c r="D905" i="12"/>
  <c r="D904" i="12"/>
  <c r="D903" i="12"/>
  <c r="D902" i="12"/>
  <c r="D901" i="12"/>
  <c r="D899" i="12"/>
  <c r="D898" i="12"/>
  <c r="D897" i="12"/>
  <c r="D896" i="12"/>
  <c r="D895" i="12"/>
  <c r="D893" i="12"/>
  <c r="D891" i="12"/>
  <c r="D890" i="12"/>
  <c r="D889" i="12"/>
  <c r="D888" i="12"/>
  <c r="D887" i="12"/>
  <c r="D885" i="12"/>
  <c r="D883" i="12"/>
  <c r="D881" i="12"/>
  <c r="D879" i="12"/>
  <c r="D878" i="12"/>
  <c r="D877" i="12"/>
  <c r="D875" i="12"/>
  <c r="D874" i="12"/>
  <c r="D873" i="12"/>
  <c r="D871" i="12"/>
  <c r="D869" i="12"/>
  <c r="D867" i="12"/>
  <c r="D866" i="12"/>
  <c r="D865" i="12"/>
  <c r="D864" i="12"/>
  <c r="D863" i="12"/>
  <c r="D862" i="12"/>
  <c r="D861" i="12"/>
  <c r="D859" i="12"/>
  <c r="D857" i="12"/>
  <c r="D855" i="12"/>
  <c r="D854" i="12"/>
  <c r="D853" i="12"/>
  <c r="D852" i="12"/>
  <c r="D845" i="12"/>
  <c r="D843" i="12"/>
  <c r="D841" i="12"/>
  <c r="D839" i="12"/>
  <c r="D837" i="12"/>
  <c r="D835" i="12"/>
  <c r="D834" i="12"/>
  <c r="D833" i="12"/>
  <c r="D832" i="12"/>
  <c r="D831" i="12"/>
  <c r="D829" i="12"/>
  <c r="D827" i="12"/>
  <c r="D825" i="12"/>
  <c r="D824" i="12"/>
  <c r="D823" i="12"/>
  <c r="D821" i="12"/>
  <c r="D820" i="12"/>
  <c r="D819" i="12"/>
  <c r="D818" i="12"/>
  <c r="D817" i="12"/>
  <c r="D815" i="12"/>
  <c r="D813" i="12"/>
  <c r="D811" i="12"/>
  <c r="D810" i="12"/>
  <c r="D809" i="12"/>
  <c r="D808" i="12"/>
  <c r="D807" i="12"/>
  <c r="D806" i="12"/>
  <c r="D805" i="12"/>
  <c r="D804" i="12"/>
  <c r="D803" i="12"/>
  <c r="D801" i="12"/>
  <c r="D799" i="12"/>
  <c r="D797" i="12"/>
  <c r="D795" i="12"/>
  <c r="D794" i="12"/>
  <c r="D793" i="12"/>
  <c r="D791" i="12"/>
  <c r="D789" i="12"/>
  <c r="D788" i="12"/>
  <c r="D787" i="12"/>
  <c r="D786" i="12"/>
  <c r="D784" i="12"/>
  <c r="D783" i="12"/>
  <c r="D782" i="12"/>
  <c r="D781" i="12"/>
  <c r="D780" i="12"/>
  <c r="D778" i="12"/>
  <c r="D776" i="12"/>
  <c r="D774" i="12"/>
  <c r="D773" i="12"/>
  <c r="D772" i="12"/>
  <c r="D771" i="12"/>
  <c r="D770" i="12"/>
  <c r="D768" i="12"/>
  <c r="D766" i="12"/>
  <c r="D1732" i="4"/>
  <c r="D1730" i="4"/>
  <c r="D1729" i="4"/>
  <c r="D1728" i="4"/>
  <c r="D900" i="12"/>
  <c r="D758" i="12"/>
  <c r="D757" i="12"/>
  <c r="D756" i="12"/>
  <c r="D755" i="12"/>
  <c r="D511" i="12"/>
  <c r="D509" i="12"/>
  <c r="D507" i="12"/>
  <c r="D506" i="12"/>
  <c r="D505" i="12"/>
  <c r="D504" i="12"/>
  <c r="D503" i="12"/>
  <c r="D501" i="12"/>
  <c r="D499" i="12"/>
  <c r="D497" i="12"/>
  <c r="D496" i="12"/>
  <c r="D495" i="12"/>
  <c r="D494" i="12"/>
  <c r="D493" i="12"/>
  <c r="D491" i="12"/>
  <c r="D489" i="12"/>
  <c r="D487" i="12"/>
  <c r="D485" i="12"/>
  <c r="D483" i="12"/>
  <c r="D481" i="12"/>
  <c r="D479" i="12"/>
  <c r="D477" i="12"/>
  <c r="D475" i="12"/>
  <c r="D473" i="12"/>
  <c r="D471" i="12"/>
  <c r="D469" i="12"/>
  <c r="D467" i="12"/>
  <c r="D465" i="12"/>
  <c r="D463" i="12"/>
  <c r="D461" i="12"/>
  <c r="D450" i="12"/>
  <c r="D448" i="12"/>
  <c r="D446" i="12"/>
  <c r="D444" i="12"/>
  <c r="D442" i="12"/>
  <c r="D440" i="12"/>
  <c r="D438" i="12"/>
  <c r="D436" i="12"/>
  <c r="D434" i="12"/>
  <c r="D432" i="12"/>
  <c r="D430" i="12"/>
  <c r="D428" i="12"/>
  <c r="D426" i="12"/>
  <c r="D425" i="12"/>
  <c r="D424" i="12"/>
  <c r="D423" i="12"/>
  <c r="D422" i="12"/>
  <c r="D420" i="12"/>
  <c r="D418" i="12"/>
  <c r="D416" i="12"/>
  <c r="D414" i="12"/>
  <c r="D413" i="12"/>
  <c r="D412" i="12"/>
  <c r="D411" i="12"/>
  <c r="D410" i="12"/>
  <c r="D409" i="12"/>
  <c r="D408" i="12"/>
  <c r="D406" i="12"/>
  <c r="D404" i="12"/>
  <c r="D402" i="12"/>
  <c r="D400" i="12"/>
  <c r="D398" i="12"/>
  <c r="D396" i="12"/>
  <c r="D394" i="12"/>
  <c r="D392" i="12"/>
  <c r="D390" i="12"/>
  <c r="D388" i="12"/>
  <c r="D386" i="12"/>
  <c r="D384" i="12"/>
  <c r="D382" i="12"/>
  <c r="D380" i="12"/>
  <c r="D378" i="12"/>
  <c r="D376" i="12"/>
  <c r="D374" i="12"/>
  <c r="D372" i="12"/>
  <c r="D370" i="12"/>
  <c r="D368" i="12"/>
  <c r="D366" i="12"/>
  <c r="D364" i="12"/>
  <c r="D362" i="12"/>
  <c r="D354" i="12"/>
  <c r="D352" i="12"/>
  <c r="D350" i="12"/>
  <c r="D348" i="12"/>
  <c r="D346" i="12"/>
  <c r="D344" i="12"/>
  <c r="D343" i="12"/>
  <c r="D342" i="12"/>
  <c r="D341" i="12"/>
  <c r="D340" i="12"/>
  <c r="D338" i="12"/>
  <c r="D336" i="12"/>
  <c r="D334" i="12"/>
  <c r="D332" i="12"/>
  <c r="D330" i="12"/>
  <c r="D328" i="12"/>
  <c r="D326" i="12"/>
  <c r="D324" i="12"/>
  <c r="D322" i="12"/>
  <c r="D320" i="12"/>
  <c r="D318" i="12"/>
  <c r="D316" i="12"/>
  <c r="D314" i="12"/>
  <c r="D312" i="12"/>
  <c r="D310" i="12"/>
  <c r="D308" i="12"/>
  <c r="D306" i="12"/>
  <c r="D304" i="12"/>
  <c r="D302" i="12"/>
  <c r="D300" i="12"/>
  <c r="D298" i="12"/>
  <c r="D296" i="12"/>
  <c r="D294" i="12"/>
  <c r="D292" i="12"/>
  <c r="D290" i="12"/>
  <c r="D288" i="12"/>
  <c r="D286" i="12"/>
  <c r="D284" i="12"/>
  <c r="D282" i="12"/>
  <c r="D280" i="12"/>
  <c r="D278" i="12"/>
  <c r="D276" i="12"/>
  <c r="D274" i="12"/>
  <c r="D273" i="12"/>
  <c r="D272" i="12"/>
  <c r="D271" i="12"/>
  <c r="D270" i="12"/>
  <c r="D269" i="12"/>
  <c r="D268" i="12"/>
  <c r="D267" i="12"/>
  <c r="D266" i="12"/>
  <c r="D230" i="12"/>
  <c r="D211" i="12"/>
  <c r="D210" i="12"/>
  <c r="D209" i="12"/>
  <c r="D208" i="12"/>
  <c r="D207" i="12"/>
  <c r="D206" i="12"/>
  <c r="D205" i="12"/>
  <c r="D204" i="12"/>
  <c r="D203" i="12"/>
  <c r="D202" i="12"/>
  <c r="D201" i="12"/>
  <c r="D199" i="12"/>
  <c r="D216" i="12"/>
  <c r="D197" i="12"/>
  <c r="D196" i="12"/>
  <c r="D195" i="12"/>
  <c r="D194" i="12"/>
  <c r="D193" i="12"/>
  <c r="D192" i="12"/>
  <c r="D191" i="12"/>
  <c r="D190" i="12"/>
  <c r="D189" i="12"/>
  <c r="D187" i="12"/>
  <c r="D185" i="12"/>
  <c r="D183" i="12"/>
  <c r="D181" i="12"/>
  <c r="D179" i="12"/>
  <c r="D178" i="12"/>
  <c r="D177" i="12"/>
  <c r="D176" i="12"/>
  <c r="D175" i="12"/>
  <c r="D174" i="12"/>
  <c r="D159" i="12"/>
  <c r="D157" i="12"/>
  <c r="D155" i="12"/>
  <c r="D154" i="12"/>
  <c r="D153" i="12"/>
  <c r="D152" i="12"/>
  <c r="D151" i="12"/>
  <c r="D150" i="12"/>
  <c r="D148" i="12"/>
  <c r="D146" i="12"/>
  <c r="D144" i="12"/>
  <c r="D142" i="12"/>
  <c r="D140" i="12"/>
  <c r="D138" i="12"/>
  <c r="D136" i="12"/>
  <c r="D134" i="12"/>
  <c r="D132" i="12"/>
  <c r="D131" i="12"/>
  <c r="D130" i="12"/>
  <c r="D129" i="12"/>
  <c r="D128" i="12"/>
  <c r="D125" i="12"/>
  <c r="D123" i="12"/>
  <c r="D121" i="12"/>
  <c r="D119" i="12"/>
  <c r="D117" i="12"/>
  <c r="D115" i="12"/>
  <c r="D114" i="12"/>
  <c r="D113" i="12"/>
  <c r="D112" i="12"/>
  <c r="D111" i="12"/>
  <c r="D109" i="12"/>
  <c r="D108" i="12"/>
  <c r="D106" i="12"/>
  <c r="D104" i="12"/>
  <c r="D103" i="12"/>
  <c r="D102" i="12"/>
  <c r="D101" i="12"/>
  <c r="D100" i="12"/>
  <c r="D98" i="12"/>
  <c r="D97" i="12"/>
  <c r="D76" i="12"/>
  <c r="D75" i="12"/>
  <c r="D74" i="12"/>
  <c r="D72" i="12"/>
  <c r="D70" i="12"/>
  <c r="D68" i="12"/>
  <c r="D66" i="12"/>
  <c r="D64" i="12"/>
  <c r="D62" i="12"/>
  <c r="D61" i="12"/>
  <c r="D60" i="12"/>
  <c r="D58" i="12"/>
  <c r="D56" i="12"/>
  <c r="D54" i="12"/>
  <c r="D53" i="12"/>
  <c r="D52" i="12"/>
  <c r="D51" i="12"/>
  <c r="D49" i="12"/>
  <c r="D47" i="12"/>
  <c r="D45" i="12"/>
  <c r="D43" i="12"/>
  <c r="D41" i="12"/>
  <c r="D40" i="12"/>
  <c r="D38" i="12"/>
  <c r="D37" i="12"/>
  <c r="D36" i="12"/>
  <c r="F35" i="12"/>
  <c r="D35" i="12"/>
  <c r="F34" i="12"/>
  <c r="D34" i="12"/>
  <c r="F33" i="12"/>
  <c r="D33" i="12"/>
  <c r="F32" i="12"/>
  <c r="D32" i="12"/>
  <c r="F31" i="12"/>
  <c r="D31" i="12"/>
  <c r="D30" i="12"/>
  <c r="D29" i="12"/>
  <c r="D28" i="12"/>
  <c r="D27" i="12"/>
  <c r="D26" i="12"/>
  <c r="D25" i="12"/>
  <c r="D24" i="12"/>
  <c r="F23" i="12"/>
  <c r="D23" i="12"/>
  <c r="F22" i="12"/>
  <c r="D22" i="12"/>
  <c r="F21" i="12"/>
  <c r="D21" i="12"/>
  <c r="D20" i="12"/>
  <c r="D19" i="12"/>
  <c r="D18" i="12"/>
  <c r="D17" i="12"/>
  <c r="D16" i="12"/>
  <c r="D15" i="12"/>
  <c r="D14" i="12"/>
  <c r="D13" i="12"/>
  <c r="D12" i="12"/>
  <c r="D11" i="12"/>
  <c r="D10" i="12"/>
  <c r="D9" i="12"/>
  <c r="D1746" i="4"/>
  <c r="D1744" i="4"/>
  <c r="D1743" i="4"/>
  <c r="D1742" i="4"/>
  <c r="D1740" i="4"/>
  <c r="D1738" i="4"/>
  <c r="D1737" i="4"/>
  <c r="D1736" i="4"/>
  <c r="D1735" i="4"/>
  <c r="D1734" i="4"/>
  <c r="D1726" i="4"/>
  <c r="D1724" i="4"/>
  <c r="D1723" i="4"/>
  <c r="D1722" i="4"/>
  <c r="D1721" i="4"/>
  <c r="D1720" i="4"/>
  <c r="D1718" i="4"/>
  <c r="D1717" i="4"/>
  <c r="D1716" i="4"/>
  <c r="D1715" i="4"/>
  <c r="D1714" i="4"/>
  <c r="D1712" i="4"/>
  <c r="D1711" i="4"/>
  <c r="D1710" i="4"/>
  <c r="D1709" i="4"/>
  <c r="D1708" i="4"/>
  <c r="D1707" i="4"/>
  <c r="D1706" i="4"/>
  <c r="D1704" i="4"/>
  <c r="D1703" i="4"/>
  <c r="D1702" i="4"/>
  <c r="D1701" i="4"/>
  <c r="D1700" i="4"/>
  <c r="D1688" i="4"/>
  <c r="D1687" i="4"/>
  <c r="D1686" i="4"/>
  <c r="D1685" i="4"/>
  <c r="D1684" i="4"/>
  <c r="D1683" i="4"/>
  <c r="D1682" i="4"/>
  <c r="D1681" i="4"/>
  <c r="D1680" i="4"/>
  <c r="D1679" i="4"/>
  <c r="D1678" i="4"/>
  <c r="D1519" i="4"/>
  <c r="D1518" i="4"/>
  <c r="D1517" i="4"/>
  <c r="D1516" i="4"/>
  <c r="D1515" i="4"/>
  <c r="D1514" i="4"/>
  <c r="D1513" i="4"/>
  <c r="D11" i="9"/>
  <c r="D1606" i="4"/>
  <c r="D1605" i="4"/>
  <c r="D1604" i="4"/>
  <c r="D1603" i="4"/>
  <c r="D1602" i="4"/>
  <c r="D1623" i="4"/>
  <c r="D1622" i="4"/>
  <c r="D1621" i="4"/>
  <c r="D1620" i="4"/>
  <c r="D1619" i="4"/>
  <c r="D1618" i="4"/>
  <c r="D1617" i="4"/>
  <c r="D1643" i="4"/>
  <c r="D1641" i="4"/>
  <c r="D1640" i="4"/>
  <c r="D1639" i="4"/>
  <c r="D1638" i="4"/>
  <c r="D1637" i="4"/>
  <c r="D1635" i="4"/>
  <c r="D1634" i="4"/>
  <c r="D1633" i="4"/>
  <c r="D1631" i="4"/>
  <c r="D1630" i="4"/>
  <c r="D1629" i="4"/>
  <c r="D1628" i="4"/>
  <c r="D1627" i="4"/>
  <c r="D1626" i="4"/>
  <c r="D1625" i="4"/>
  <c r="D1308" i="4"/>
  <c r="D1301" i="4"/>
  <c r="D1299" i="4"/>
  <c r="D1297" i="4"/>
  <c r="D1295" i="4"/>
  <c r="D1293" i="4"/>
  <c r="D1291" i="4"/>
  <c r="D1289" i="4"/>
  <c r="D1282" i="4"/>
  <c r="D1280" i="4"/>
  <c r="D1278" i="4"/>
  <c r="D1276" i="4"/>
  <c r="D1274" i="4"/>
  <c r="D1272" i="4"/>
  <c r="D1270" i="4"/>
  <c r="D907" i="4"/>
  <c r="D905" i="4"/>
  <c r="D903" i="4"/>
  <c r="D901" i="4"/>
  <c r="D899" i="4"/>
  <c r="D897" i="4"/>
  <c r="D895" i="4"/>
  <c r="D893" i="4"/>
  <c r="D891" i="4"/>
  <c r="D889" i="4"/>
  <c r="D887" i="4"/>
  <c r="D885" i="4"/>
  <c r="D884" i="4"/>
  <c r="D883" i="4"/>
  <c r="D1348" i="4"/>
  <c r="D1346" i="4"/>
  <c r="D1344" i="4"/>
  <c r="D1342" i="4"/>
  <c r="D1340" i="4"/>
  <c r="D1338" i="4"/>
  <c r="D1336" i="4"/>
  <c r="D1334" i="4"/>
  <c r="D1387" i="4"/>
  <c r="D1385" i="4"/>
  <c r="D1384" i="4"/>
  <c r="D1382" i="4"/>
  <c r="D1381" i="4"/>
  <c r="D1380" i="4"/>
  <c r="D1379" i="4"/>
  <c r="D1378" i="4"/>
  <c r="D1377" i="4"/>
  <c r="D1375" i="4"/>
  <c r="D1373" i="4"/>
  <c r="D1371" i="4"/>
  <c r="D1369" i="4"/>
  <c r="D1367" i="4"/>
  <c r="D1365" i="4"/>
  <c r="D1363" i="4"/>
  <c r="D1361" i="4"/>
  <c r="D1360" i="4"/>
  <c r="D1359" i="4"/>
  <c r="D1330" i="4"/>
  <c r="D1328" i="4"/>
  <c r="D1326" i="4"/>
  <c r="D1324" i="4"/>
  <c r="D1322" i="4"/>
  <c r="D1320" i="4"/>
  <c r="D1318" i="4"/>
  <c r="D1316" i="4"/>
  <c r="D1315" i="4"/>
  <c r="D1314" i="4"/>
  <c r="D1312" i="4"/>
  <c r="D1260" i="4"/>
  <c r="D759" i="4"/>
  <c r="D757" i="4"/>
  <c r="D755" i="4"/>
  <c r="D753" i="4"/>
  <c r="D751" i="4"/>
  <c r="D749" i="4"/>
  <c r="D747" i="4"/>
  <c r="D745" i="4"/>
  <c r="D743" i="4"/>
  <c r="D741" i="4"/>
  <c r="D738" i="4"/>
  <c r="D144" i="4"/>
  <c r="D142" i="4"/>
  <c r="D141" i="4"/>
  <c r="D140" i="4"/>
  <c r="D340" i="4"/>
  <c r="D338" i="4"/>
  <c r="D336" i="4"/>
  <c r="D334" i="4"/>
  <c r="D332" i="4"/>
  <c r="D330" i="4"/>
  <c r="D328" i="4"/>
  <c r="D290" i="4"/>
  <c r="D289" i="4"/>
  <c r="D181" i="4"/>
  <c r="D179" i="4"/>
  <c r="D177" i="4"/>
  <c r="D176" i="4"/>
  <c r="D175" i="4"/>
  <c r="D174" i="4"/>
  <c r="D172" i="4"/>
  <c r="D170" i="4"/>
  <c r="D168" i="4"/>
  <c r="D167" i="4"/>
  <c r="D166" i="4"/>
  <c r="D165" i="4"/>
  <c r="D164" i="4"/>
  <c r="D104" i="4"/>
  <c r="D103" i="4"/>
  <c r="D458" i="12" l="1"/>
  <c r="D553" i="12"/>
  <c r="D171" i="12"/>
  <c r="D359" i="12"/>
  <c r="D77" i="9"/>
  <c r="D150" i="9"/>
  <c r="D1354" i="4"/>
  <c r="D1611" i="4"/>
  <c r="D1166" i="4"/>
  <c r="D1263" i="4"/>
  <c r="D967" i="4"/>
  <c r="D771" i="4"/>
  <c r="D575" i="4"/>
  <c r="D673" i="4"/>
  <c r="D477" i="4"/>
  <c r="D850" i="12"/>
  <c r="D1048" i="12"/>
  <c r="D752" i="12"/>
  <c r="D652" i="12"/>
  <c r="D262" i="12"/>
  <c r="D95" i="12"/>
  <c r="D228" i="9"/>
  <c r="D1535" i="4"/>
  <c r="D1452" i="4"/>
  <c r="D286" i="4"/>
  <c r="D379" i="4"/>
  <c r="D101" i="4"/>
  <c r="D193" i="4"/>
  <c r="F1179" i="12"/>
  <c r="F1181" i="12" l="1"/>
  <c r="F1183" i="12" l="1"/>
</calcChain>
</file>

<file path=xl/sharedStrings.xml><?xml version="1.0" encoding="utf-8"?>
<sst xmlns="http://schemas.openxmlformats.org/spreadsheetml/2006/main" count="2884" uniqueCount="1419">
  <si>
    <t>DESCRIPTION</t>
  </si>
  <si>
    <t>UNIT</t>
  </si>
  <si>
    <t>Sum</t>
  </si>
  <si>
    <t>No.</t>
  </si>
  <si>
    <t xml:space="preserve"> TOTAL CARRIED FORWARD</t>
  </si>
  <si>
    <t xml:space="preserve"> BROUGHT FORWARD</t>
  </si>
  <si>
    <t>%</t>
  </si>
  <si>
    <t xml:space="preserve"> TOTAL CARRIED FORWARD TO SUMMARY</t>
  </si>
  <si>
    <t>DAYWORKS</t>
  </si>
  <si>
    <t>LABOUR</t>
  </si>
  <si>
    <t>/hour</t>
  </si>
  <si>
    <t>MISCELLANEOUS</t>
  </si>
  <si>
    <t>2.7.1</t>
  </si>
  <si>
    <t>3.1.1</t>
  </si>
  <si>
    <t>m</t>
  </si>
  <si>
    <t>3.1.2</t>
  </si>
  <si>
    <t>3.2.1</t>
  </si>
  <si>
    <t>m³</t>
  </si>
  <si>
    <t>3.2.2</t>
  </si>
  <si>
    <t>a) Gravel</t>
  </si>
  <si>
    <t>m²</t>
  </si>
  <si>
    <t>a) Selected granular material</t>
  </si>
  <si>
    <t>b) Selected fill material</t>
  </si>
  <si>
    <t>Encasing of pipes in Class 19/20 concrete</t>
  </si>
  <si>
    <t>3.3.1</t>
  </si>
  <si>
    <t>3.3.2</t>
  </si>
  <si>
    <t>3.4.1</t>
  </si>
  <si>
    <t>3.4.2</t>
  </si>
  <si>
    <t>3.4.3</t>
  </si>
  <si>
    <t>VALVES</t>
  </si>
  <si>
    <t>3.5.1</t>
  </si>
  <si>
    <t>a) 25 mm</t>
  </si>
  <si>
    <t>b) 32 mm</t>
  </si>
  <si>
    <t>c) 40 mm</t>
  </si>
  <si>
    <t>d) 50 mm</t>
  </si>
  <si>
    <t>3.5.2</t>
  </si>
  <si>
    <t>No</t>
  </si>
  <si>
    <t>g) 250 mm</t>
  </si>
  <si>
    <t>h) 315 mm</t>
  </si>
  <si>
    <t>Scour valve assemblies</t>
  </si>
  <si>
    <t>a) On 50mm and 63mm Ø main</t>
  </si>
  <si>
    <t>b) On 75 mm Ø main</t>
  </si>
  <si>
    <t>c) On 90 mm Ø main</t>
  </si>
  <si>
    <t>d) On 110 mm Ø main</t>
  </si>
  <si>
    <t>e) On 160 mm Ø main</t>
  </si>
  <si>
    <t>f) On 200mm Ø main</t>
  </si>
  <si>
    <t>g) On 250mm Ø main</t>
  </si>
  <si>
    <t>Air valve assemblies</t>
  </si>
  <si>
    <t>a) On 50 mm and 64 mm Ø main</t>
  </si>
  <si>
    <t>f) On 200 mm Ø main</t>
  </si>
  <si>
    <t>h)On 315mm Ø main</t>
  </si>
  <si>
    <t>Valve to be supplied and installed complete for the following:</t>
  </si>
  <si>
    <t>a) 25ND double orifice "Bermad"</t>
  </si>
  <si>
    <t>b) 50ND double orifice "Bermad"</t>
  </si>
  <si>
    <t>c) 25ND "Vent-O-Mat"</t>
  </si>
  <si>
    <t>d) 50ND "Vent-O-Mat"</t>
  </si>
  <si>
    <t>e) 80ND "Vent-O-Mat"</t>
  </si>
  <si>
    <t>Watermeters</t>
  </si>
  <si>
    <t>a) 50 mm</t>
  </si>
  <si>
    <t>b) 65 mm</t>
  </si>
  <si>
    <t>c) 80 mm</t>
  </si>
  <si>
    <t>d) 100 mm</t>
  </si>
  <si>
    <t>e) 150 mm</t>
  </si>
  <si>
    <t xml:space="preserve">f)  200 mm </t>
  </si>
  <si>
    <t xml:space="preserve">Complete supply &amp; installation of Stainers </t>
  </si>
  <si>
    <t>DRAW-OFFS</t>
  </si>
  <si>
    <t>3.6.1</t>
  </si>
  <si>
    <t>i) 2 Taps</t>
  </si>
  <si>
    <t>ii) 4 Taps</t>
  </si>
  <si>
    <t>Reducers</t>
  </si>
  <si>
    <t>a) 75 x 63 mm</t>
  </si>
  <si>
    <t>b) 90 x 63 mm</t>
  </si>
  <si>
    <t>c) 90 x 75 mm</t>
  </si>
  <si>
    <t>d) 110 x 75 mm</t>
  </si>
  <si>
    <t>e) 110 x 90 mm</t>
  </si>
  <si>
    <t>f) 160 x 90 mm</t>
  </si>
  <si>
    <t>g) 160 x 110 mm</t>
  </si>
  <si>
    <t>h) 200 x 110 mm</t>
  </si>
  <si>
    <t>i) 200 x 160 mm</t>
  </si>
  <si>
    <t>j) 250 x 160 mm</t>
  </si>
  <si>
    <t>k) 250 x 200 mm</t>
  </si>
  <si>
    <t>l) 315 x 250 mm</t>
  </si>
  <si>
    <t>4.1.1</t>
  </si>
  <si>
    <t>4.1.2</t>
  </si>
  <si>
    <t>4.2.1</t>
  </si>
  <si>
    <t>4.2.2</t>
  </si>
  <si>
    <t>5.1.1</t>
  </si>
  <si>
    <t>5.1.2</t>
  </si>
  <si>
    <t>kg</t>
  </si>
  <si>
    <t>a) Tank stand for 1 (one) tank</t>
  </si>
  <si>
    <t>b) Tank stand for 2 (two) tanks</t>
  </si>
  <si>
    <t>c) Tank stand for 4 (four) tanks</t>
  </si>
  <si>
    <t>d) Tank stand for 6 (six) tanks</t>
  </si>
  <si>
    <t>7.1.1</t>
  </si>
  <si>
    <t>Installation and commissioning of power units (including plinths, baseplates, adjustable frames) for:</t>
  </si>
  <si>
    <t>Supply, delivery, complete installation and commissioning of the following centrifugal clutches :</t>
  </si>
  <si>
    <t>a) High speed :</t>
  </si>
  <si>
    <t>i) 125 mm Ø</t>
  </si>
  <si>
    <t>ii) 180 mm Ø</t>
  </si>
  <si>
    <t>7.1.2</t>
  </si>
  <si>
    <t>Complete supply, delivery, installation and commissioning of the following pulley ranges for wedge belts, including the required wedge belts:</t>
  </si>
  <si>
    <t>SPA Range :</t>
  </si>
  <si>
    <t>a) Four groove, with pitch diameters</t>
  </si>
  <si>
    <t>i) 80 mm and 85 mm</t>
  </si>
  <si>
    <t>ii) 90 mm to 150 mm</t>
  </si>
  <si>
    <t>iii) 160 mm to 315 mm</t>
  </si>
  <si>
    <t>iv) 400 mm to 630 mm</t>
  </si>
  <si>
    <t>SPB Range :</t>
  </si>
  <si>
    <t>i) 125 mm and 150 mm</t>
  </si>
  <si>
    <t>ii) 160 mm to 315 mm</t>
  </si>
  <si>
    <t>iii) 355 mm to 630 mm</t>
  </si>
  <si>
    <t>Supply, delivery and installation of "optional" items for diesel engines as describe in PD7</t>
  </si>
  <si>
    <t>a) Flexible exhaust</t>
  </si>
  <si>
    <t>c) Fuel filter &amp; indicator</t>
  </si>
  <si>
    <t>d) Oil pressure gauge</t>
  </si>
  <si>
    <t>f) Vibration hour meter</t>
  </si>
  <si>
    <t>STAND-BY GENERATOR INSTALLATION</t>
  </si>
  <si>
    <t>Diesel Generator set (1 Phase)</t>
  </si>
  <si>
    <t>The complete supply, deliver, off-load and installation of 230V Generator - set with Industrial water cooled diesel engine, 12VDC electrical system and battery charger, cartridge type fuel and oil filters, air filter, Battery(ies), rack and cables, alternator to be Electrical design to BS5000 Part 99, IEC60034-1, BS 9000, BS 5514, BS PT1184C. Automatic Voltage Regulator with Voltage regulation ± 0.5%, Heavy duty industrial exhaust silencer 25 dB reduction. Vibration isolated poweder coated steel enclosure with removable cover plate control panel and feeder MCCB, Heavy-duty fabricated steel base with lifting points with Anti-vibration pad complete with base frame incorporates metal 8hr Fuel tank and 3 pin industrial outlet socket with wiring and labels for the following Generators complete with AVR, electrical start equal or similar to Olympian - GEK6SP-1, supplied by Barloworld Power, Caterpillar.</t>
  </si>
  <si>
    <t xml:space="preserve">a) 6KVA/6kW </t>
  </si>
  <si>
    <t xml:space="preserve">b) 9KVA/9kW </t>
  </si>
  <si>
    <t xml:space="preserve">c) 11KVA/11kW </t>
  </si>
  <si>
    <t>The complete supply, deliver, off-load and installation of a 400/230V Generator - set with industrial water cooled diesel engine, 12 VDC electrical system and battery charger, Cartridge type fuel and oil filters, Air filter, Battery(ies), rack and cables, Alternator to be Electrical design to BS5000 Part 99, IEC60034-1, BS 9000, BS 5514 BS PT1184C. Automatic Voltage Regulator with Voltage regulation ± 0.5%, Heavy duty industrial exhaust silencer 25dB reduction. Vibration isolated poweder coated steel enclosure with removable cover plate control panel and feeder MCCB, Heavy-duty fabricated steel base with lifting points with Anti-vibration pad complete with baseframe incorporates metal 8hr Fuel tank and 3 pin industrial outlet socket with wiring and labels for the following Generators complete with AVR, electrical start equal or similar to Olympian - GEK6SP-1, supplied by Barloworld Power, Caterpillar.</t>
  </si>
  <si>
    <t xml:space="preserve">a) 18KVA/14.14kW </t>
  </si>
  <si>
    <t xml:space="preserve">b) 22KVA/17.6kW </t>
  </si>
  <si>
    <t xml:space="preserve">c) 44KVA/35kW </t>
  </si>
  <si>
    <t xml:space="preserve">d) 65KVA/53kW </t>
  </si>
  <si>
    <t xml:space="preserve">e) 88KVA/70.4kW </t>
  </si>
  <si>
    <t xml:space="preserve">f) 165KVA/135kW </t>
  </si>
  <si>
    <t>Weather proof Canopy for Generator-Set</t>
  </si>
  <si>
    <t>The complete sypply and installation of a weather proof canopy for Generator complete with pad-lockable doors to access motor, refuelling, battery charger and control panel inlets.</t>
  </si>
  <si>
    <t xml:space="preserve">d) 18KVA/14.14kW </t>
  </si>
  <si>
    <t xml:space="preserve">e) 22KVA/17.6kW </t>
  </si>
  <si>
    <t xml:space="preserve">f) 44KVA/35kW </t>
  </si>
  <si>
    <t xml:space="preserve">g) 65KVA/53kW </t>
  </si>
  <si>
    <t xml:space="preserve">h) 88KVA/70.4kW </t>
  </si>
  <si>
    <t xml:space="preserve">i) 165KVA/135kW </t>
  </si>
  <si>
    <t>Automatic Main Fails Switch-over Panel (1 Phase)</t>
  </si>
  <si>
    <t>The complete supply and installation of AMF frame mounted complete with change-over contactors, mechanical interlocked, control unit, busbar, terminals and all material needed to complete the installation (As supplied from Generator manufature), for the following:</t>
  </si>
  <si>
    <t>Automatic Main Fails Switch-over Panel (3 Phase)</t>
  </si>
  <si>
    <t>The complete supply and installation of AMF frame mounted complete with motorised switch, MCCB, control unit, busbar, terminals and all material needed to complete the installation  (As supplied from Generator manufature), for the following:</t>
  </si>
  <si>
    <t>Diesel Fuel</t>
  </si>
  <si>
    <t>The supply and fill of fuel tank with Diesel, as specified.</t>
  </si>
  <si>
    <t>lt</t>
  </si>
  <si>
    <t>Generator Earth</t>
  </si>
  <si>
    <t>The supply and installation of Generator LV-earthing, with 6m long, 35mm² BCEW, connected to Gen earth, supply cable and one 1.5m earth spikes complete with Lugs, bolts, nuts, washers, clamps and the excavation with equipment needed to complete the installation.</t>
  </si>
  <si>
    <t>Testing, Inspection and Commissioning</t>
  </si>
  <si>
    <t>After installation is complete, test and commission of installation. Contractor to allow for factory and site inspections all travelling to commission and handover. As part of the testing to provided the topped-up diesel fuel after tests and commissioning. Supply maintenance and operational manual and electrical diagram drawings of the following Gen set.</t>
  </si>
  <si>
    <t>a) Supply all inspections, test and commissioning equipment to commission and handover the single Phase to the client.</t>
  </si>
  <si>
    <t>b) Supply all inspections, test and commissioning equipment to commission and handover the Three Phase to the client.</t>
  </si>
  <si>
    <t>c) The provision and delivery of a dummy load 6 - 11kWatt as part of the testing and commissioning to verify full load capacity.</t>
  </si>
  <si>
    <t>d) The provision and delivery of a dummy load 18 - 44kWatt as part of the testing and commissioning to verify full load capacity.</t>
  </si>
  <si>
    <t>e) The provision and delivery of a dummy load 88 - 165kWatt as part of the testing and commissioning to verify full load capacity.</t>
  </si>
  <si>
    <t>POSITIVE DISPLACEMENT PUMPS</t>
  </si>
  <si>
    <t>8.1.1</t>
  </si>
  <si>
    <t>Supply and delivery of heads and positive displacement pumps complete with pulleys between 190 mm and 460mm in size for the following duty points (all pumps with a maximum of 1500 Rpm):</t>
  </si>
  <si>
    <t>a) BP 2 LM</t>
  </si>
  <si>
    <t>b) BP 2 M</t>
  </si>
  <si>
    <t>c) BP 2 MH</t>
  </si>
  <si>
    <t>d) BP 3 LM</t>
  </si>
  <si>
    <t>e) BP 3 MH</t>
  </si>
  <si>
    <t>f) BP 4 H</t>
  </si>
  <si>
    <t>g) BP 4 L</t>
  </si>
  <si>
    <t>h) BP 4 M</t>
  </si>
  <si>
    <t>i) BP 6 H</t>
  </si>
  <si>
    <t>j) BP 6 L</t>
  </si>
  <si>
    <t>k) BP 6 M</t>
  </si>
  <si>
    <t>l) BP 9 H</t>
  </si>
  <si>
    <t>m) BP 9 L</t>
  </si>
  <si>
    <t>n) BP 9 M</t>
  </si>
  <si>
    <t>o) BP 12 L</t>
  </si>
  <si>
    <t>p) BP 12 M</t>
  </si>
  <si>
    <t>q) BP 16 H</t>
  </si>
  <si>
    <t>r) BP 16 L</t>
  </si>
  <si>
    <t>s) BP 16 M</t>
  </si>
  <si>
    <t>t) BP 22 L</t>
  </si>
  <si>
    <t>u) BP 22 M</t>
  </si>
  <si>
    <t xml:space="preserve">v) BP 30 H </t>
  </si>
  <si>
    <t>w) BP 30 L</t>
  </si>
  <si>
    <t>x) BP 30 M</t>
  </si>
  <si>
    <t>y) BP 40 L</t>
  </si>
  <si>
    <t>z) BP 40 M</t>
  </si>
  <si>
    <t>aa) BP 50 M</t>
  </si>
  <si>
    <t>bb) BP 65 L</t>
  </si>
  <si>
    <t>cc) BP 85 M</t>
  </si>
  <si>
    <t>dd) BP 105 M</t>
  </si>
  <si>
    <t>8.1.2</t>
  </si>
  <si>
    <t>Installation and commissioning of positive displacement pump  heads and pumps complete with pulleys between 190 mm and 460 mm in size:</t>
  </si>
  <si>
    <t>BOREHOLE COLUMN PIPES</t>
  </si>
  <si>
    <t>Supply and installation of column pipes, shafts, bearings, stabilisers, for boreholes 150 mm diameter :</t>
  </si>
  <si>
    <t>a) 50 mm Ø piping</t>
  </si>
  <si>
    <t>b) 65 mm Ø piping</t>
  </si>
  <si>
    <t>c) 80 mm Ø piping</t>
  </si>
  <si>
    <t>d) 100 mm Ø piping</t>
  </si>
  <si>
    <t>SUBMERSIBLE PUMPS</t>
  </si>
  <si>
    <t>Supply and delivery of centrifugal submersible pumps with installation and adequate lightning protection for the following duty points:</t>
  </si>
  <si>
    <t>Installation and commissioning of centrifugal submersible pumps of manufacturer in Item 8.4.11.</t>
  </si>
  <si>
    <t>a) 40 mm HDPE</t>
  </si>
  <si>
    <t>b) 50 mm HDPE</t>
  </si>
  <si>
    <t>c) 65 mm HDPE</t>
  </si>
  <si>
    <t>COMPLETE SUPPLY, DELIVERY &amp; INSTALLATION OF:</t>
  </si>
  <si>
    <t>Baseplates</t>
  </si>
  <si>
    <t>a) 40mm</t>
  </si>
  <si>
    <t>b) 50 mm</t>
  </si>
  <si>
    <t>c) 65 mm</t>
  </si>
  <si>
    <t>Borehole information plate</t>
  </si>
  <si>
    <t>ELECTRICAL WORK - LV INSTALLATION</t>
  </si>
  <si>
    <t>ELECTRICAL MOTORS</t>
  </si>
  <si>
    <t>9.1.1</t>
  </si>
  <si>
    <t>Single phase with D.O.L starting</t>
  </si>
  <si>
    <t>Three phase with D.O.L starting</t>
  </si>
  <si>
    <t>Three phase with star-delta starting</t>
  </si>
  <si>
    <t xml:space="preserve">a) 2,2 kW </t>
  </si>
  <si>
    <t xml:space="preserve">b) 3,0 kW </t>
  </si>
  <si>
    <t xml:space="preserve">c) 4,0 kW </t>
  </si>
  <si>
    <t xml:space="preserve">d) 5,5 kW </t>
  </si>
  <si>
    <t xml:space="preserve">e) 7,5 kW </t>
  </si>
  <si>
    <t xml:space="preserve">a) 15,0 kW </t>
  </si>
  <si>
    <t xml:space="preserve">b) 18,5 kW </t>
  </si>
  <si>
    <t>9.1.3</t>
  </si>
  <si>
    <t>The supply and installation of stranded copper cables installed in cable trenches, on cable racks or trays or fixed to steel structure.Prices to include for terminations and all fixing materials.</t>
  </si>
  <si>
    <t>a) 6 mm² x 4 core</t>
  </si>
  <si>
    <t>b) 10 mm² x 4 core</t>
  </si>
  <si>
    <t>c) 16 mm² x 4 core</t>
  </si>
  <si>
    <t>a) 4 mm² x 3 core</t>
  </si>
  <si>
    <t>b) 6 mm² x 3 core</t>
  </si>
  <si>
    <t>c) 10 mm² x 3 core</t>
  </si>
  <si>
    <t>d) 16 mm² x 3 core</t>
  </si>
  <si>
    <t>Control Cable from MCC to Reservoir</t>
  </si>
  <si>
    <t>a) 2.5 mm² x 4 core</t>
  </si>
  <si>
    <t>Control Cables to Protection Instruments</t>
  </si>
  <si>
    <t>a) 1.5 mm² x 3 core</t>
  </si>
  <si>
    <t>9.1.4</t>
  </si>
  <si>
    <t>EARTH CONDUCTORS</t>
  </si>
  <si>
    <t>The supply and installation of bare stranded copper conductors installed in the same route as the cables including terminations</t>
  </si>
  <si>
    <t xml:space="preserve">a) 4 mm² </t>
  </si>
  <si>
    <t xml:space="preserve">b) 6 mm² </t>
  </si>
  <si>
    <t xml:space="preserve">c) 10 mm² </t>
  </si>
  <si>
    <t xml:space="preserve">d) 16 mm² </t>
  </si>
  <si>
    <t>e) 70 mm²</t>
  </si>
  <si>
    <t>9.1.5</t>
  </si>
  <si>
    <t>CABLE TRENCH EXCAVATION</t>
  </si>
  <si>
    <t>Excavations of cable trenches, bedding, backfilling compacting and making good of cable trenches in:</t>
  </si>
  <si>
    <t>a) Soft excavation 0-1 m deep</t>
  </si>
  <si>
    <t>9.1.6</t>
  </si>
  <si>
    <t>MOTOR CONTROL CENTRES</t>
  </si>
  <si>
    <t>TYPE ONE</t>
  </si>
  <si>
    <t>Supply, delivery, installation and commissioning of the following distribution boards/MCC's, complete with all telemetry, plc equipment, internal wiring, labels etc. as specified and shown on drawings including earth and conduit terminations but excluding cable terminations.  Including fixing materials to install MCC on pedestal in pumphouse</t>
  </si>
  <si>
    <t>Single phase with D.O.L. starting</t>
  </si>
  <si>
    <t>a) 1,1 kW</t>
  </si>
  <si>
    <t>b) 1,5 kW</t>
  </si>
  <si>
    <t>c) 2,2 kW</t>
  </si>
  <si>
    <t>d) 3,0 kW</t>
  </si>
  <si>
    <t>Three phase with D.O.L. starting</t>
  </si>
  <si>
    <t>a) 2,2 kW</t>
  </si>
  <si>
    <t>b) 3,0 kW</t>
  </si>
  <si>
    <t>c) 4,0 kW</t>
  </si>
  <si>
    <t>d) 5,5 kW</t>
  </si>
  <si>
    <t>e) 7,5 kW</t>
  </si>
  <si>
    <t>f) 11,0 kW</t>
  </si>
  <si>
    <t>a) 15,0 kW</t>
  </si>
  <si>
    <t>b) 18,5 kW</t>
  </si>
  <si>
    <t>c) 22 kW</t>
  </si>
  <si>
    <t>TYPE TWO</t>
  </si>
  <si>
    <t>Supply and installation of MCC's complete with all equipment, internal wiring, labels,protection equipment and earthing for the following kW ratings. Including fixing materials to install MCC on pedestal in pumphouse.</t>
  </si>
  <si>
    <t xml:space="preserve">a) 1,1 kW </t>
  </si>
  <si>
    <t xml:space="preserve">b) 1,5 kW </t>
  </si>
  <si>
    <t xml:space="preserve">c) 2,2 kW </t>
  </si>
  <si>
    <t xml:space="preserve">d) 3,0 kW </t>
  </si>
  <si>
    <t>c) 22,0 kW</t>
  </si>
  <si>
    <t>9.1.7</t>
  </si>
  <si>
    <t>LOCKS</t>
  </si>
  <si>
    <t>GENERAL ELECTRICAL INSTALLATION</t>
  </si>
  <si>
    <t>Conduit</t>
  </si>
  <si>
    <t>The supply and installation of heavy gauge galvanised conduit complete with draw boxes and accessories surface mounted.</t>
  </si>
  <si>
    <t>i) 20mm dia</t>
  </si>
  <si>
    <t>ii) 25mm dia</t>
  </si>
  <si>
    <t>Conductors and Earth Conductors</t>
  </si>
  <si>
    <t>The supply and installation of PVC insulated copper conductors drawn into conduit.</t>
  </si>
  <si>
    <t>i) 2,5mm.sq PVC wire</t>
  </si>
  <si>
    <t>ii) 2,5mm.sq earth conductor</t>
  </si>
  <si>
    <t>Light Switches</t>
  </si>
  <si>
    <t>The supply and installation industrial type, surface mounted light switches complete with outlet boxes.</t>
  </si>
  <si>
    <t>Luminaries</t>
  </si>
  <si>
    <t>The supply and installation of 1500mm fluorescent waterproof light fitting including lamps, control gear and fixing materials as specified.</t>
  </si>
  <si>
    <t>Flow Switches</t>
  </si>
  <si>
    <t>The supply and installation of Flow Switches installed in steel pipe.The rate shall include for reduction of pipe work where required.</t>
  </si>
  <si>
    <t xml:space="preserve">Flow Switch </t>
  </si>
  <si>
    <t>GENERAL</t>
  </si>
  <si>
    <t>PUMPHOUSES</t>
  </si>
  <si>
    <t>Complete manufacture and delivery to site of pumphouse complete including welded borehole number on 5 x 50 x 400mm Flat bar.</t>
  </si>
  <si>
    <t>Complete construction of appurtenant concrete work for pumphouses :</t>
  </si>
  <si>
    <t>Complete erection of pumphouses :</t>
  </si>
  <si>
    <t>SECURITY FENCING</t>
  </si>
  <si>
    <t>a) Corner posts</t>
  </si>
  <si>
    <t>b) Intermediate posts</t>
  </si>
  <si>
    <t>c) Gate posts</t>
  </si>
  <si>
    <t>d) Double gate 3,6m total width, with locking chain, hinges and drop bolts.</t>
  </si>
  <si>
    <t>e) Razor mesh with wires</t>
  </si>
  <si>
    <t>f) Cast-insitu Concrete Class 15/19 (200 x 200 mm) around fence</t>
  </si>
  <si>
    <t>Concrete Palisades</t>
  </si>
  <si>
    <t>a) Supply all material and erect 1.8m high concrete palisade fence complete with rails, poles and foundation to supplier/manufacturer's specifications.</t>
  </si>
  <si>
    <t xml:space="preserve">i) Vehicle gate </t>
  </si>
  <si>
    <t>ii) Personnel gate</t>
  </si>
  <si>
    <t>BARRICADING</t>
  </si>
  <si>
    <t>Allow for the cost of barricading of excavations as instructed by Agent</t>
  </si>
  <si>
    <t>Danger tape</t>
  </si>
  <si>
    <t>1.2m Dayglo Mesh</t>
  </si>
  <si>
    <t xml:space="preserve"> </t>
  </si>
  <si>
    <t>SECTION</t>
  </si>
  <si>
    <t>AMOUNT</t>
  </si>
  <si>
    <t>Extra over item 3.4 for supplying, installing, bedding and testing scour valve assemblies as per Engineering Drawings complete (Including Manhole). Scour tee, cutting of pipes and couplings included.</t>
  </si>
  <si>
    <t>Extra over item 3.4 for supplying, installing and testing air valve assemblies as per Engineering Drawings complete (Including Manhole,  Airvalve measured elsewhere)</t>
  </si>
  <si>
    <t>7.1</t>
  </si>
  <si>
    <t>b) 90 l Fuel tank with appurtenant pipework and tank stand</t>
  </si>
  <si>
    <t>e) Typical machine tool kit (Details to be supplied)</t>
  </si>
  <si>
    <t>Diesel Generator Set (3 Phase)</t>
  </si>
  <si>
    <t>b) Extra over (for intermediate  excavation)</t>
  </si>
  <si>
    <t>c) Extra over ( for hardrock  excavation</t>
  </si>
  <si>
    <t>i) 16A, one lever, one way, waterproof light switch</t>
  </si>
  <si>
    <t>a) Pump House Type A as per Drawings</t>
  </si>
  <si>
    <t>Supply and erect fencing complete as per Drawings</t>
  </si>
  <si>
    <t>b) Supply and install gates as per drawings</t>
  </si>
  <si>
    <t>Complete design, manufacture, delivery to site and complete erection of the following 1,5m-9m tank stands. (Design should make provision for Hot-dipped galvanizing of the tank stands).  (Tank stands to include the safety ladder with cage and safety platform as per relevant OH&amp;S Regulations. Tanks can be 5m³ or 20m³ and will be measured under Item 6.1.7)</t>
  </si>
  <si>
    <t>a) Tank stand for 1,5 meters</t>
  </si>
  <si>
    <t>b) Tank stand for 5 meters</t>
  </si>
  <si>
    <t>c) Tank stand for 9 meters</t>
  </si>
  <si>
    <t>Item</t>
  </si>
  <si>
    <t>q) BP 12 H</t>
  </si>
  <si>
    <t>r) BP 16 H</t>
  </si>
  <si>
    <t>s) BP 16 L</t>
  </si>
  <si>
    <t>t) BP 16 M</t>
  </si>
  <si>
    <t>u) BP 22 L</t>
  </si>
  <si>
    <t>v) BP 22 M</t>
  </si>
  <si>
    <t>w) BP 23 L</t>
  </si>
  <si>
    <t>x) BP 23 M</t>
  </si>
  <si>
    <t>y) BP 23 H</t>
  </si>
  <si>
    <t xml:space="preserve">z) BP 30 H </t>
  </si>
  <si>
    <t>Aa) BP 30 L</t>
  </si>
  <si>
    <t>Bb) BP 30 M</t>
  </si>
  <si>
    <t>Cc) BP 40 L</t>
  </si>
  <si>
    <t>Dd) BP 40 M</t>
  </si>
  <si>
    <t>Ee) BP 50 M</t>
  </si>
  <si>
    <t>Ff) BP 65 L</t>
  </si>
  <si>
    <t>Gg) BP 85 M</t>
  </si>
  <si>
    <t>Hh) BP 105 M</t>
  </si>
  <si>
    <t>o) BP 12 M</t>
  </si>
  <si>
    <t>p) BP 12 H</t>
  </si>
  <si>
    <t>Supply Armored Cable from Eskom Metering Kiosk to MCC's</t>
  </si>
  <si>
    <t>Supply Armoured Cable from MCC to Pump motor</t>
  </si>
  <si>
    <t>All posts shall include ‘Locking Recess Mechanism’ to secure panel edge and be sealed with a UV stabilized polymer cap. Posts shall be Hot Dipped Galvanized after fabrication whereby zinc coating shall be smooth and essentially free from lumps, globs, or points.</t>
  </si>
  <si>
    <t>Wire Mesh Fencing</t>
  </si>
  <si>
    <t>Panels</t>
  </si>
  <si>
    <t>Mesh panel to be steel pressed with 4 x v-bends (rigidity), 2 x 70 degree side flanges (all internal fixtures – shielded from attack) and top and toe bend made up of high carbon wire in accordance to BS EN 10223-4.  
Tensile strength of welds must be at least 75% of the tensile strength of the wire as per SABS 2536/YM139, 8 x anti-scale gussets positioned where bend connects to the post and to include 8 x Double bolt comb clamps and 8 x Single bolt comb clamps with 24 x Anti vandal tech bolt. 
Panels to be Hot Dipped Galvanized and Alu-galv coated
Coating to be corrosion tested for 1008 hours without signs of red rust.</t>
  </si>
  <si>
    <t>(b) Panel aperture size: 76.2 mm x 12,7 mm</t>
  </si>
  <si>
    <t>(a) 450mm concertina coil</t>
  </si>
  <si>
    <t>Posts</t>
  </si>
  <si>
    <t>BASE RATE</t>
  </si>
  <si>
    <t>ITEM</t>
  </si>
  <si>
    <t xml:space="preserve">Indicate mark-up on spares percentage </t>
  </si>
  <si>
    <t>The successful bidder must provide quotations for approval prior to the purchase of material.</t>
  </si>
  <si>
    <t>The prices escalation shall be calculated as per CPI price adjustment at the anniversary of the contract.</t>
  </si>
  <si>
    <t>SCHEDULE 7: DIESEL ENGINES AND GENERATORS</t>
  </si>
  <si>
    <t>SCHEDULE 8: PUMPS</t>
  </si>
  <si>
    <t>Manufacturer: Mono (or similar approved)</t>
  </si>
  <si>
    <t>SCHEDULE 9: ELECTRICAL WORK</t>
  </si>
  <si>
    <t>CONTRACT RATE</t>
  </si>
  <si>
    <t>PRICED BILL OF QUANTITIES</t>
  </si>
  <si>
    <t xml:space="preserve">PLEASE NOTE THAT: </t>
  </si>
  <si>
    <t>VALUE ADDED TAX AMOUNT (15%):</t>
  </si>
  <si>
    <t>c) Qualified artisan (with Red Seal)</t>
  </si>
  <si>
    <t>d) Boilermaker / Pipefitter / Welder</t>
  </si>
  <si>
    <t>f) Process controllers (water &amp; wastewater treatment plants)</t>
  </si>
  <si>
    <t>a) Contractor's Representative- - (To attend site visits with client representative and for preparing and submitting quotations for approval , to ensure the implementation of on site work and timeous completion and to attend monthly site meetings at employers offices)</t>
  </si>
  <si>
    <t xml:space="preserve">g) Labourer </t>
  </si>
  <si>
    <t>e) Labourer/General Assistant</t>
  </si>
  <si>
    <t>PLANTHIRE: WORK RATES ON SITE (WET RATE)</t>
  </si>
  <si>
    <t>Complete supply, install and test single rudimentary domestic drawoff standard type :</t>
  </si>
  <si>
    <t>(a) 80 DN</t>
  </si>
  <si>
    <t>(b) 100 DN</t>
  </si>
  <si>
    <t>(c) 150 DN</t>
  </si>
  <si>
    <t>(d) 200 DN</t>
  </si>
  <si>
    <t>(e) 250 DN</t>
  </si>
  <si>
    <t>(f) 300 DN</t>
  </si>
  <si>
    <t>(g) 350 DN</t>
  </si>
  <si>
    <t>HYDRAULIC FLOW CONTROL VALVES</t>
  </si>
  <si>
    <t>Supply, Install and commission the following completely new flanged, hydraulic operated, Y-pattern body, flow rate control valve with double-chambered diaphragm actuator, complete with pilot tube, flow rate valve and control tubing:</t>
  </si>
  <si>
    <t>Hydraulic operated, Y-pattern body, flow rate control valve with double-chambered diaphragm actuator, complete with pitot tube, flow rate pilot valve and large control filter PN 25</t>
  </si>
  <si>
    <t>HYDRAULICALLY OPERATED SURGE ANTICIPATING CONTRL VALVE</t>
  </si>
  <si>
    <t>Supply, Install and commission the following completely new flanged,</t>
  </si>
  <si>
    <t>Hydraulic operated, Y-pattern body, surge anticipating control valve with double-chambered diaphragm actuator, complete wite with 3-way sustaining pilot, relief pilot, V-port throttling plug and large control filter</t>
  </si>
  <si>
    <t>Percentage mark up on all unforseen items (materials only). Labour , plant, transport will be based on rates under operation and maintenance</t>
  </si>
  <si>
    <t>Mark-up rates</t>
  </si>
  <si>
    <t>20%</t>
  </si>
  <si>
    <t xml:space="preserve">HYDRANTS </t>
  </si>
  <si>
    <t>Supply, Install and commission the following completely new</t>
  </si>
  <si>
    <t>a) Supply, deliver and install the borehole information plate  (Information plate to be fixed inside the pumphouse)</t>
  </si>
  <si>
    <t>b) Supply, deliver and install the borehole information plate  (Information plate to be fixed on the outside of the pumphouse)</t>
  </si>
  <si>
    <t>a) 45m  - 70m</t>
  </si>
  <si>
    <t>b) 71m - 80m</t>
  </si>
  <si>
    <t>c) 81m - 120m</t>
  </si>
  <si>
    <t xml:space="preserve">a) Head = 33m Flow = 1,6m³/h </t>
  </si>
  <si>
    <t>b) Head = 47m Flow = 1,6m³/h</t>
  </si>
  <si>
    <t xml:space="preserve">c) Head = 98m Flow = 1,6m³/h </t>
  </si>
  <si>
    <t xml:space="preserve">d) Head = 148m Flow = 1,6m³/h </t>
  </si>
  <si>
    <t xml:space="preserve">e) Head = 35m Flow = 2,8m³/h </t>
  </si>
  <si>
    <t xml:space="preserve">f) Head = 70m Flow = 2,8m³/h </t>
  </si>
  <si>
    <t xml:space="preserve">g) Head = 140m Flow = 2,8m³/h </t>
  </si>
  <si>
    <t xml:space="preserve">h) Head = 38m Flow = 4,8m³/h </t>
  </si>
  <si>
    <t xml:space="preserve">i) Head = 40m Flow = 4,8m³/h </t>
  </si>
  <si>
    <t>Re-drilling of Collapsed Boreholes ( including, surveying, Geohydralical report with yield and quality tests, casing, caping)</t>
  </si>
  <si>
    <t>b) Concrete slab 15/19Mpa</t>
  </si>
  <si>
    <t>c) Paving</t>
  </si>
  <si>
    <t xml:space="preserve">SCHEDULE 02: WATER NETWORK MAINTENANCE </t>
  </si>
  <si>
    <t>Supply, lay or cut to suite site, bed and test the following uPVC pressure pipes (conforming with SABS 946 Part 1 specifications) in 6m lengths, each pipe fitted at one end with socket for Mechanical jointing, in the following diameters:</t>
  </si>
  <si>
    <t>Multi Range mechanical  Coupling</t>
  </si>
  <si>
    <t>MULTI RANGE FLANGED ADAPTOR T/D</t>
  </si>
  <si>
    <t>MULTI RANGE S/S REPAIR CLAMP</t>
  </si>
  <si>
    <t>Horizontal Directional Drilling (HDD)</t>
  </si>
  <si>
    <t>uPVC Pressure Pipes</t>
  </si>
  <si>
    <t>HDPE Pipes</t>
  </si>
  <si>
    <t>Supply, lay or cut to suite site, bed and test the following HDPE pressure pipes (conforming with SABS 946 Part 1 specifications) in 6m lengths above 110mm, each pipe fitted at one end with socket for Mechanical jointing, in the following diameters:</t>
  </si>
  <si>
    <t>Establishment &amp; Plant Mobilization: Allow for mobilization to site and demobilization of specialized HDD rig, tracking electronics, bentonite mixing plant, and recycling systems.</t>
  </si>
  <si>
    <t>d) Pipe Diameter: 315 mm HDPE (SDR 11)</t>
  </si>
  <si>
    <t>sum</t>
  </si>
  <si>
    <t>Specialized Pipeline Leak Detection Services</t>
  </si>
  <si>
    <t>b) Pipeline length exceeding 500 meters</t>
  </si>
  <si>
    <t>a) Pipeline length up to 500 meters</t>
  </si>
  <si>
    <t>Underground Service and Utility Detection Surveys</t>
  </si>
  <si>
    <t>a) Route length up to 500 meters</t>
  </si>
  <si>
    <t>b) Route length exceeding 500 meters</t>
  </si>
  <si>
    <t>CCTV Pipeline Camera Inspection and Condition Assessment</t>
  </si>
  <si>
    <t>a) Pipe Diameter: 110 mm to 200 mm</t>
  </si>
  <si>
    <t>b)Pipe Diameter: 250 mm to 450 mm</t>
  </si>
  <si>
    <t>a) Pipe Diameter: 50 mm to 110 mm</t>
  </si>
  <si>
    <t>b) Pipe Diameter: 160 mm to 315 mm</t>
  </si>
  <si>
    <t xml:space="preserve">FINISHING </t>
  </si>
  <si>
    <t>Hr</t>
  </si>
  <si>
    <t>b) Mobile Dewatering Pump (minimum 3-inch diesel trash pump) including suction and discharge hoses.</t>
  </si>
  <si>
    <t>Trench Shoring &amp; Safety Support: Supply, installation, and subsequent removal of temporary timber or steel trench shoring/struts to secure unstable trench walls for repair crews.</t>
  </si>
  <si>
    <t>4.1</t>
  </si>
  <si>
    <t>4.2</t>
  </si>
  <si>
    <t>Specialized Repair Crews &amp; Labor</t>
  </si>
  <si>
    <t>Fixed Mobilisation Call-Out Fee: Allow for the transport, mobilization, and demobilization of the repair crew, tools, and machinery to any spot leak location on site:</t>
  </si>
  <si>
    <t>Hourly Crew Rates: Provide an all-inclusive hourly rate for the specialized repair teams while actively performing on-site repairs, including all safety PPE and hand tools:</t>
  </si>
  <si>
    <t>a) Steel Welding Crew: (1x 6G Coded Pressure Welder + 1x Boiler Maker/Fitter + 2x Assistants)</t>
  </si>
  <si>
    <t>c) HDPE Welding Crew: (1x Certified Fusion Technician + 2x Semi-skilled Assistants)</t>
  </si>
  <si>
    <t>b) Plumbing Crew: (1x Pipe Fitter/Plumber + 2x Assistants)</t>
  </si>
  <si>
    <t>Machinery Hourly Rates: Provide an all-inclusive hourly rate for heavy machinery, including a certified operator, fuel, maintenance, and transport to spot locations:</t>
  </si>
  <si>
    <t>c) Generator to power gridnders and lights on site x1</t>
  </si>
  <si>
    <t>a) Depth range: 0.0m to 1.5m deep</t>
  </si>
  <si>
    <t>b) Depth range: 1.5m to 3.0m deep</t>
  </si>
  <si>
    <t xml:space="preserve">Excavation </t>
  </si>
  <si>
    <t>4.3</t>
  </si>
  <si>
    <t>Bedding, Backfilling &amp; Compaction: Backfilling around repaired pipes using selected granular material (free of rocks), ramming  from trench excavations, and compacting in layers of 150mm to 95% Mod AASHTO density.</t>
  </si>
  <si>
    <t>Provision of Extra over bedding and backfilling material by importation from other necessary excavations (free haul within the village boundaries)</t>
  </si>
  <si>
    <t>Provision of Extra over bedding and backfill  G5 material by importation  (free haul within the Seshego and City boundaries)</t>
  </si>
  <si>
    <t xml:space="preserve">Specialised sevices </t>
  </si>
  <si>
    <t>d) Supply and install Pipe maker</t>
  </si>
  <si>
    <t>a) Clear 3m wide vegetation and trees of girth up to 1m</t>
  </si>
  <si>
    <t>b) Remove trees over 1 m and up to 2 m girth</t>
  </si>
  <si>
    <t>Reinstate  surfaces, walkways and driver ways  complete with:</t>
  </si>
  <si>
    <t>Km</t>
  </si>
  <si>
    <t>e) 80 mm</t>
  </si>
  <si>
    <t>MILD STEEL GALVANISED PIPE CONFORMING TO SABS 62</t>
  </si>
  <si>
    <t>FLANGED TEES (EQUAL &amp; UNEQUAL)INCLUDING JOINTING KITS</t>
  </si>
  <si>
    <t>BENDS 90 DEGREES FLANGED TABLE 1600/3 INCLUDING JOINT KITS</t>
  </si>
  <si>
    <t>BENDS 45 DEGREES FLANGED TABLE 1600/3 INCLUDING JOINT KITS</t>
  </si>
  <si>
    <t>BENDS 22.5 DEGREES FLANGED TABLE 1600/3 INCLUDING JOINT KITS</t>
  </si>
  <si>
    <t>BLANK FLANGES INCLUDING JOINT KIT</t>
  </si>
  <si>
    <t>Male Adaptor (BSP threaded)</t>
  </si>
  <si>
    <t>Female Adaptor (BSP threaded)</t>
  </si>
  <si>
    <t>Equal tee</t>
  </si>
  <si>
    <t>Tee with female thread</t>
  </si>
  <si>
    <t>Male elbow</t>
  </si>
  <si>
    <t>Female elbow</t>
  </si>
  <si>
    <t>COMPRESSION SADDLE ( including accessories, bolts and Orings etc)</t>
  </si>
  <si>
    <t xml:space="preserve">HDPE _ Fabricated Fittings - segmented Bends- 45 Degree </t>
  </si>
  <si>
    <t xml:space="preserve">HDPE _ Fabricated Fittings - segmented Bends- 90 Degree </t>
  </si>
  <si>
    <t>HDPE _ Fabricated Fittings - Tees</t>
  </si>
  <si>
    <t>Fabricated fittings Stub-, Tech-stub &amp; Victaulic Stubs</t>
  </si>
  <si>
    <t>Supply, Install, Brass or similar approved valve complete - cutting of pipes and couplings included.</t>
  </si>
  <si>
    <t>Note:Supply and Insatll  Fittings. Fittings  to be suitabe for coupling directly (mechanically) onto pipes. Each fitting socketed for mechanical jointing. Fitting for PVC Class 12; of PVC, cast iron or epoxy-painted steel.</t>
  </si>
  <si>
    <t>Complete supply, install and test communial standpipe:</t>
  </si>
  <si>
    <t>Complete supply &amp; installation of Stainers PN 16</t>
  </si>
  <si>
    <t>Complete supply &amp; installation of Flanged Swing Check Valve</t>
  </si>
  <si>
    <t>Complete supply &amp; installation ofResilient Seated Valve) Gate Valve Cap Top or Handwheel operated Manufactured to SANS 664 Spec PN16</t>
  </si>
  <si>
    <t>g) On 250-600mm Ø main</t>
  </si>
  <si>
    <t>Complete supply &amp; installation of mechanical watermeters (Reducers excluded)</t>
  </si>
  <si>
    <t>Supply, lay, bed and test the following Galvanised pipes (conforming to SABS 62) in 6,1 m lengths, flanged both sides including jointing kits(2 no) in the following diameters PN16:</t>
  </si>
  <si>
    <t>Complete supply &amp; installation of electromagnetic watermeters (Reducers excluded but 12V Battery and Power supply Included )</t>
  </si>
  <si>
    <t>a)Supply and install underground hydrant</t>
  </si>
  <si>
    <t>EARTHWORKS &amp; SITE PREPARATION</t>
  </si>
  <si>
    <t>Clear site and strip topsoil to a depth of 150mm; stockpile on-site for later landscaping.</t>
  </si>
  <si>
    <t>Excavate for valve chamber structure in all materials (soft, hard, or rock), down to a maximum depth of 2.0m. Include shoring and lateral support where required.</t>
  </si>
  <si>
    <t>Provide mechanical dewatering to control groundwater seepage or pipeline drainage during excavation and construction.</t>
  </si>
  <si>
    <t>Backfill around completed chamber structure with approved selected material, compacted in 150mm layers to 95% Mod AASHTO density.</t>
  </si>
  <si>
    <t>Load, haul, and dispose of surplus excavated material to an authorized municipal dump site.</t>
  </si>
  <si>
    <t>CONCRETE WORK (BASE SLAB, PLINTHS &amp; CONCRETE CHAMBER OPTION)</t>
  </si>
  <si>
    <t>Supply, place, and compact 50mm thick unreinforced blinding layer (Class 15 MPa concrete) beneath the chamber base slab.</t>
  </si>
  <si>
    <t>Supply, pour, and finish reinforced concrete Class 25/30 MPa for chamber floor base slab (150mm–200mm thick), including a 200x200x100mm deep drain sump pit.</t>
  </si>
  <si>
    <t>Day</t>
  </si>
  <si>
    <t>Supply and install high-tensile steel reinforcement or welded wire fabric (Ref 245 top and bottom) for the concrete base slab.</t>
  </si>
  <si>
    <t>Cast-in-situ concrete thrust blocks or pipe support plinths (Class 25 MPa), complete with anchor straps for internal valve pipework</t>
  </si>
  <si>
    <t>MASONRY WORK (BRICKWORK CHAMBER OPTION)</t>
  </si>
  <si>
    <t>CHAMBER ACCESS, COVERS &amp; VENTILATION</t>
  </si>
  <si>
    <t>1.1</t>
  </si>
  <si>
    <t>2.1</t>
  </si>
  <si>
    <t>2.2</t>
  </si>
  <si>
    <t>3.1</t>
  </si>
  <si>
    <t>3.2</t>
  </si>
  <si>
    <t>Supply and install Class D400 (for roadways) heavy-duty, gas-tight, watertight cast iron/composite manhole frame and cover (600x600mm clear opening) bedded in cement mortar.</t>
  </si>
  <si>
    <t>Supply and install Class B125 (for sidewalks/verges) medium-duty cast iron/composite manhole frame and cover (600x600mm clear opening) bedded in cement mortar.</t>
  </si>
  <si>
    <t>Supply and install fixed hot-dip galvanized steel (or Grade 316 stainless steel) cat-ladder for chambers deeper than 1.2m, complete with anchor bolts.</t>
  </si>
  <si>
    <t>Supply and install 100mm diameter hot-dip galvanized steel gooseneck air ventilation pipe, complete with an internal stainless steel insect/vermin screen mesh.</t>
  </si>
  <si>
    <t>PIPE PENETRATIONS &amp; TESTING</t>
  </si>
  <si>
    <t>Supply and install modular mechanical compression seals (e.g., Link-Seal) or 6mm Malthoid wrapping around pipeline penetrations through chamber walls.</t>
  </si>
  <si>
    <t>Allow for a 24-hour structural watertightness test to ensure zero groundwater infiltration prior to final project sign-off</t>
  </si>
  <si>
    <t>CONCRETE RESERVOIR WATERPROOFING &amp; REPAIRS</t>
  </si>
  <si>
    <t>Prepare concrete surfaces using high-pressure water jetting (minimum 250 bar) to remove biological growth, laitance, and failed coatings.</t>
  </si>
  <si>
    <t>Repair structural or leaking cracks via low-pressure injection of hydro-active polyurethane resin or flexible epoxy compounds.</t>
  </si>
  <si>
    <t>Hack out spalled concrete, abrasive blast exposed steel rebar to Sa 2.5, apply anti-corrosion primer, and patch with polymer-modified structural mortar.</t>
  </si>
  <si>
    <t>Supply and apply a dual-coat, cementitious, crystalline waterproofing system (approved for potable water contact) to internal concrete walls and floor.</t>
  </si>
  <si>
    <t>Rake out and reseal internal construction joints and movement joints using heavy-duty elastomeric joint bandages and food-grade polysulphide sealant.</t>
  </si>
  <si>
    <t>STEEL RESERVOIR FIXING &amp; WATERPROOFING</t>
  </si>
  <si>
    <t>Drain tank, clean, and abrasive blast corroded internal/external steel panels to Sa 2.5 finish to prepare for structural lining.</t>
  </si>
  <si>
    <t>Cut out and replace severely corroded steel shell plates or roof trusses with new hot-dip galvanized or coated mild steel plates.</t>
  </si>
  <si>
    <t>Replace missing, failed, or compromised tank panel fasteners with high-tensile, hot-dip galvanized bolts complete with EPDM sealing washers.</t>
  </si>
  <si>
    <t>Supply and install an approved food-grade PVC or EPDM internal drop-in tank liner system, including mechanical top-fixing profiles and edge sealing.</t>
  </si>
  <si>
    <t>Supply and install sacrificial zinc/magnesium anodes to internal steel surfaces to provide cathodic corrosion protection.</t>
  </si>
  <si>
    <t>WATER LEVEL GAUGE REPLACEMENT</t>
  </si>
  <si>
    <t>Decommission and remove existing failed mechanical level indicators or damaged float assemblies from the reservoir site.</t>
  </si>
  <si>
    <t>Supply, install, and calibrate a heavy-duty mechanical target-board level indicator system, complete with external scale board, pointer, and internal floats.</t>
  </si>
  <si>
    <t>Supply, install, and calibrate an electronic hydrostatic pressure transmitter or non-contact ultrasonic level sensor (IP68 rated) at the reservoir base.</t>
  </si>
  <si>
    <t>Supply and connect a solar-powered telemetry unit linked to the level sensor for real-time SCADA reporting.</t>
  </si>
  <si>
    <t>CLEANING, DISINFECTION &amp; COMMISSIONING</t>
  </si>
  <si>
    <t>Isolate reservoir, open scour valves, and mechanically remove accumulated silt, sludge, and debris from the floor slab to an approved dumping area.</t>
  </si>
  <si>
    <t>Scrub and clean internal walls and floors using a food-grade chlorine solution (minimum 50 mg/L free chlorine contact spray).</t>
  </si>
  <si>
    <t>Flush the entire structure with clean potable water, pump dry, and neutralize chlorinated wash-water prior to lawful environmental discharge.</t>
  </si>
  <si>
    <t>POLYETHYLENE TANK MAINTENANCE &amp; REPLACEMENT</t>
  </si>
  <si>
    <t>DECOMMISSIONING &amp; REMOVAL OF CRACKED TANKS</t>
  </si>
  <si>
    <t>Safely isolate incoming, overflow, and discharge pipework lines from the damaged UV-cracked plastic storage tank.</t>
  </si>
  <si>
    <t>Drain residual water, systematically disconnect external metallic/PVC fittings, and dismantle damaged tank components.</t>
  </si>
  <si>
    <t>Load, transport, and legally dispose of old, unrepairable cracked plastic tank hulls to an authorized municipal dump site.</t>
  </si>
  <si>
    <t>FOUNDATION &amp; BASE CIVIL REPAIRS</t>
  </si>
  <si>
    <t>Inspect existing concrete base/plinth; chisel away spalled, uneven, or sharp concrete edges to restore structural smoothness.</t>
  </si>
  <si>
    <t>SUPPLY AND INSTALLATION OF NEW HEAVY-DUTY TANKS</t>
  </si>
  <si>
    <t>Supply and deliver to site an approved heavy-duty Vertical Polyethylene Potable Water Tank (Minimum 5,000L capacity), incorporating multi-layered UV stabilization (minimum UV8 rating to resist sun cracking) and food-grade black internal lining.</t>
  </si>
  <si>
    <t>Supply and deliver to site an approved heavy-duty Vertical Polyethylene Potable Water Tank (Minimum 10,000L capacity), featuring heavy-wall design and multi-layered UV-stabilization.</t>
  </si>
  <si>
    <t>Position, align, and safely anchor the new tank onto the prepared flat concrete base slab using certified heavy-duty anchor straps or base brackets.</t>
  </si>
  <si>
    <t>PIPE CONNECTIONS, VALVES &amp; COMMISSIONING</t>
  </si>
  <si>
    <t>Supply and fit new heavy-duty brass/polypropylene tank connectors, gaskets, and flexible expansion couplings to accommodate settling and prevent strain.</t>
  </si>
  <si>
    <t>Supply and install a heavy-duty brass full-bore isolation ball valve (matching pipe diameter, e.g., 50mm) on the tank outlet line.</t>
  </si>
  <si>
    <t>Supply and install an automatic high-flow mechanical float control valve on the incoming bulk water supply line to prevent overflowing.</t>
  </si>
  <si>
    <t>Thoroughly clean, rinse, and chemically sanitize the interior of the newly installed plastic tank using a chlorinated solution before filling for service.</t>
  </si>
  <si>
    <t>Cast a new level screed or concrete plinth surface expansion (Class 25 MPa, 100mm thick) to prevent future localized stress cracks on the new tank base.</t>
  </si>
  <si>
    <t xml:space="preserve">Supply and Install pipe Markers </t>
  </si>
  <si>
    <t>Supply mix and place Class 25/19 concrete for tank stand base and Thrust blocks</t>
  </si>
  <si>
    <t>Supply and Installation of Name board at Water and Snaiatation Existing fascilities as per employers instruction</t>
  </si>
  <si>
    <t>Specialized servicing, strip-down inspection, seal replacement, and pressure setting calibration of Pressure Reducing Valves (PRV).</t>
  </si>
  <si>
    <t>Clean existing valve chambers, remove silt, pump out standing water, and extract accumulated debris.</t>
  </si>
  <si>
    <t>Apply road-marking quality yellow paint on sidewalks/curbs for rapid valve chamber identification.</t>
  </si>
  <si>
    <t>General grass cutting, vegetation clearing, and site housekeeping within the reservoir perimeter fence &amp; 2Meters  outside the perimeter</t>
  </si>
  <si>
    <t>Supply and install protective PVC or composite valve sleeves / spindle extension sleeves</t>
  </si>
  <si>
    <t>Fixed Mobilisation Call-Out Fee: Allow for the transport, mobilization, and demobilization of the emergency repair crew, gas safety tools, and machinery to any sewer blockage or overflow location on-site:</t>
  </si>
  <si>
    <t>a) Jetting &amp; Vacuum Combination Truck Crew Call-out</t>
  </si>
  <si>
    <t>b) Confined Space Entry / Manual Rodding Crew Call-out</t>
  </si>
  <si>
    <t>Hourly Crew Rates: Provide an all-inclusive hourly rate for the specialized response teams while actively performing blockages clearing, manhole cleaning, or bypass operations, including all biohazard PPE and hand tools:</t>
  </si>
  <si>
    <t>a) Jetting &amp; Suction Crew: (1x Operator/Supervisor + 2x Assistants)</t>
  </si>
  <si>
    <t>b) Confined Space Rodding Crew: (1x Confined Space Certified Entry Lead + 2x Assistants)</t>
  </si>
  <si>
    <t>c) Bio-Enzyme Disinfection Crew: (1x Operator + 2x Assistants)</t>
  </si>
  <si>
    <t>Earthworks and Heavy Machinery Support for Sewer Repairs</t>
  </si>
  <si>
    <t>Machinery Hourly Rates: Provide an all-inclusive hourly rate for heavy machinery, including a certified operator, fuel, maintenance, and transport to spot blockage/overflow locations:</t>
  </si>
  <si>
    <t>a) Combination High-Pressure Jetting &amp; Vacuum Tanker Truck (Min 8,000L)</t>
  </si>
  <si>
    <t>b) Tractor-Loader-Backhoe (TLB / Excavator), minimum 60kW engine power</t>
  </si>
  <si>
    <t>c) Mobile Dewatering/Trash Pump (minimum 4-inch diesel pump for sewage bypass)</t>
  </si>
  <si>
    <t>Pipe Cleaning &amp; Blockage Removal Work</t>
  </si>
  <si>
    <t>a) Pipe diameters up to 110mm</t>
  </si>
  <si>
    <t>b) Pipe diameters from 110mm up to 160mm</t>
  </si>
  <si>
    <t>Excavation in earth for sewer line repairs, width not exceeding 1.0m, measured down from ground level to invert of pipe, including shoring and lateral support:</t>
  </si>
  <si>
    <t>a) Depth up to 1.5m deep</t>
  </si>
  <si>
    <t>b) Depth from 1.5m up to 3.0m deep</t>
  </si>
  <si>
    <t>Backfilling &amp; Compaction</t>
  </si>
  <si>
    <t>Backfilling, including selection, layering, watering, and compaction of selected granular bedding material and backfill material around and above repaired sewer pipelines:</t>
  </si>
  <si>
    <t>a) Bedding cradle and blanket using selected soil / sand granular material</t>
  </si>
  <si>
    <t>b) Main backfill compacted in layers to 93% Mod AASHTO density</t>
  </si>
  <si>
    <t>Disposal of Material &amp; Reinstatement</t>
  </si>
  <si>
    <t>Ton</t>
  </si>
  <si>
    <t>Supply, Lay, Joint and Test PVC-U Sewer Pipelines</t>
  </si>
  <si>
    <t>Supply, transport, lay, and joint Heavy-Duty PVC-U Solid Wall Sewer Pipes (Class 34 / SDR 34, conforming to SANS 791) complete with rubber sealing rings, in trenched excavations:</t>
  </si>
  <si>
    <t>Supply, transport, lay, and joint Structured-Wall Polyvinyl Chloride (PVC-U) Sewer Pipes (such as Durotwin / Twin-wall structured pipes conforming to SANS 1601), stiffness rating Class 400 kPa, in trenched excavations:</t>
  </si>
  <si>
    <t>Supply, transport, lay, and joint Polypropylene (PP) or Polyethylene (PE) Structured Wall Corrugated Pipes (such as Weholite / Megapipe conforming to SANS 21138) for large diameter gravity outfall mains:</t>
  </si>
  <si>
    <t>Sewer Pipeline Connections &amp; Fittings</t>
  </si>
  <si>
    <t>Supply and install heavy-duty injection-moulded PVC-U Class 34 pipeline fittings including socketed bends, junction tees, and access eyes:</t>
  </si>
  <si>
    <t>Testing &amp; Pipeline Commissioning</t>
  </si>
  <si>
    <t>Perform standard air test or low-pressure water test on newly laid sections of gravity sewer lines between manholes to verify watertightness (conforming to SANS 1200 LD).</t>
  </si>
  <si>
    <t xml:space="preserve">Trenched Excavations (For Collapsed Sewer Lines): Using machinery </t>
  </si>
  <si>
    <t>Trenched Excavations (For Collapsed Sewer Lines): by hand</t>
  </si>
  <si>
    <t>Demolition, Removal &amp; Site Preparation</t>
  </si>
  <si>
    <t>Precast Concrete Manhole Structural Reinstallation</t>
  </si>
  <si>
    <t>a) 1000 mm Internal Diameter (ID) Precast Chamber Rings (per 250mm/500mm depth)</t>
  </si>
  <si>
    <t>b) 1250 mm Internal Diameter (ID) Precast Chamber Rings (per 250mm/500mm depth)</t>
  </si>
  <si>
    <t>c) Precast Concrete Reducing Slabs / Taper Sections (1250mm to 1000mm or 1000mm to 560mm)</t>
  </si>
  <si>
    <t>Engineering Brickwork Manhole Rebuilding</t>
  </si>
  <si>
    <t>Structural Benching &amp; Channel Casting</t>
  </si>
  <si>
    <t>a) For pipeline diameters up to 160 mm</t>
  </si>
  <si>
    <t>b) For pipeline diameters from 200 mm up to 315 mm</t>
  </si>
  <si>
    <t>Manhole Steps, Covers, and Accessories</t>
  </si>
  <si>
    <t>SEWER FLOW ISOLATION &amp; BYPASS MANAGEMENT</t>
  </si>
  <si>
    <t>Over-Pumping and Sewage Flow Bypass</t>
  </si>
  <si>
    <t>Establish and operate a temporary sewer over-pumping / bypass system using specialized heavy-duty diesel trash pumps to transfer isolated upstream sewage flow around the dry working area and discharge it safely back into the downstream network</t>
  </si>
  <si>
    <t>Locate the existing municipal sewer main line via pilot trenching and carefully expose the pipe barrel without interrupting service.</t>
  </si>
  <si>
    <t>NEW CONSUMER SEWER CONNECTIONS (APPLICATION WORK)- Upon request by Employer Rep</t>
  </si>
  <si>
    <t>BOREHOLE REHABILITATION, REDRILLING &amp; PUMP HOUSE WORKS</t>
  </si>
  <si>
    <t>Hourly Crew Rates: Provide an all-inclusive hourly rate for the specialized repair teams while actively performing on-site repairs, reconstructions, or installations, including all safety PPE and hand tools</t>
  </si>
  <si>
    <t>a) Electro-Mechanical Crew: (1x Red Seal Millwright + 1x Electrician/Wireman + 2x Assistants)</t>
  </si>
  <si>
    <t>b) Building &amp; Security Crew: (1x Artisan Bricklayer + 1x Concrete Finisher/Plasterer + 2x Assistants)</t>
  </si>
  <si>
    <t>Fixed Mobilisation Call-Out Fee: Allow for the transport, mobilization, and demobilization of the repair crew, specialized tools, and machinery to any spot borehole or pump house location on site:</t>
  </si>
  <si>
    <t>b) Electro-Mechanical Millwright Repair Crew Call-out</t>
  </si>
  <si>
    <t>a) Building &amp; Structural Security Crew Call-out</t>
  </si>
  <si>
    <t>Disconnect, pull out, and temporarily store existing functional or salvageable submersible pumps, motors, and drop-cable/column pipes from the borehole cavity.</t>
  </si>
  <si>
    <t>b) Pump House Type B Vandal Proof with Transfromer room and magnetic keys and rollable doors</t>
  </si>
  <si>
    <t>a) Pump House Type A - Standard</t>
  </si>
  <si>
    <t xml:space="preserve">Wedge bed/ Vbels </t>
  </si>
  <si>
    <t>Supply and delivery of air cooled diesel power units complete including fan belts and belt guard. (Belt guards must comply with all safety specifications and standards) ( Pulleys and clutches measured elsewhere)</t>
  </si>
  <si>
    <t xml:space="preserve">Diesel Power Engines </t>
  </si>
  <si>
    <t xml:space="preserve">n) Head = 105m Flow = 9,0m³/h </t>
  </si>
  <si>
    <t>m) Head = 55m Flow = 9,0m³/h</t>
  </si>
  <si>
    <t>l) Head = 40m Flow = 9,0m³/h</t>
  </si>
  <si>
    <t>k) Head = 100m Flow = 4,8m³/h</t>
  </si>
  <si>
    <t>j) Head = 80m Flow = 4,8m³/h</t>
  </si>
  <si>
    <t>i) Head = 40m Flow = 4,8m³/h</t>
  </si>
  <si>
    <t>h) Head = 38m Flow = 4,8m³/h</t>
  </si>
  <si>
    <t>f) Head = 70m Flow = 2,8m³/h</t>
  </si>
  <si>
    <t>e) Head = 35m Flow = 2,8m³/h</t>
  </si>
  <si>
    <t>d) Head = 148m Flow = 1,6m³/h</t>
  </si>
  <si>
    <t>c) Head = 98m Flow = 1,6m³/h</t>
  </si>
  <si>
    <t>a) Head = 33m Flow = 1,6m³/h</t>
  </si>
  <si>
    <t xml:space="preserve">j) Head = 80m Flow = 4,8m³/h </t>
  </si>
  <si>
    <t xml:space="preserve">k) Head = 100m Flow = 4,8m³/h </t>
  </si>
  <si>
    <t xml:space="preserve">m) Head = 55m Flow = 9,0m³/h </t>
  </si>
  <si>
    <t>n) Head = 105m Flow = 9,0m³/h</t>
  </si>
  <si>
    <t>Megger Testing of electric motors between phases and between phase and frame (earth) &amp; report findings to Department.Note: Rates to be inclusive of labour &amp; materials.Transport measured seperately</t>
  </si>
  <si>
    <t>Disconnection and removal of existing electric motors and placing in store of Department or delivery to position required by Department for:</t>
  </si>
  <si>
    <t>Complete refurbishment of motor and replacement of bearings and rewinding</t>
  </si>
  <si>
    <t>Supply and Installation  of  motors  Totally Enclosed Fan Cooled</t>
  </si>
  <si>
    <t>ELECTRICAL WORK - SMALL &amp; MEDIUM SIZE ELECTRICAL PANELS</t>
  </si>
  <si>
    <t>Installation of Contactors and Components</t>
  </si>
  <si>
    <t>Supply, installation, connection, testing and commissioning of the following equipment for distribution boards or motor controls</t>
  </si>
  <si>
    <t>Complete new contactor for:</t>
  </si>
  <si>
    <t>(a) 4 to 5,5kW AC-3 rating contactor</t>
  </si>
  <si>
    <t>(b) 7.5 to 11kW AC-3 rating contactor</t>
  </si>
  <si>
    <t>(c) 11 to 15kW AC-3 rating contactor</t>
  </si>
  <si>
    <t>(d) 18.5 kW AC-3 rating contactor</t>
  </si>
  <si>
    <t>(e) 22 kW AC-3 rating contactor</t>
  </si>
  <si>
    <t>(f) 30 kW AC-3 rating contactor</t>
  </si>
  <si>
    <t>(g) 37 kW AC-3 rating contactor</t>
  </si>
  <si>
    <t>(h) 45 kW AC-3 rating contactor</t>
  </si>
  <si>
    <t>(i) 55 kW AC-3 rating contactor</t>
  </si>
  <si>
    <t>(j) 75 kW AC-3 rating contactor</t>
  </si>
  <si>
    <t>(k) 90 kW AC-3 rating contactor</t>
  </si>
  <si>
    <t>(l) 110 kW AC-3 rating contactor</t>
  </si>
  <si>
    <t>(m) 132 kW AC-3 rating contactor</t>
  </si>
  <si>
    <t>(n) 150 kW AC-3 rating contactor</t>
  </si>
  <si>
    <t>(o) 185 kW AC-3 rating contactor</t>
  </si>
  <si>
    <t>(p) 220 kW AC-3 rating contactor</t>
  </si>
  <si>
    <t>Installation of Standard Adjustibnle Overloads</t>
  </si>
  <si>
    <t>Supply, installation, connection, testing and commissioning of the following adjustable (standard electronic) motor overloads for motor controls</t>
  </si>
  <si>
    <t>(a) 0,1 - 1A.</t>
  </si>
  <si>
    <t>(b)1,6-5A</t>
  </si>
  <si>
    <t>(c)12- 32 A</t>
  </si>
  <si>
    <t>(d) 14 - 45A</t>
  </si>
  <si>
    <t>(e) 23- 75A</t>
  </si>
  <si>
    <t>(f) 60 - 85A</t>
  </si>
  <si>
    <t>Replacing star-delta timer for star-delta starters as follows: (per unit)</t>
  </si>
  <si>
    <t>(a) Electronic type</t>
  </si>
  <si>
    <t>(b) Magnetic type</t>
  </si>
  <si>
    <t>(c) Vacuum type</t>
  </si>
  <si>
    <t>MEDIUM GRAVITY SAND FILTERS</t>
  </si>
  <si>
    <t>Assess flow rates and backwash capability and submit report PANELS</t>
  </si>
  <si>
    <t>Top up of existing media</t>
  </si>
  <si>
    <t>Remove existing old media and dispose</t>
  </si>
  <si>
    <t>Remove and replace plastic filter nozzles</t>
  </si>
  <si>
    <t>Remove and replace 100mm uPVC laterals including end caps n.e. 3m long</t>
  </si>
  <si>
    <t>Supply deliver and install filter media 0.5mm and up to 10mm Silica Sand and Pebbles</t>
  </si>
  <si>
    <t>Replace corroded copper pipes and fittings and valves(15mm)</t>
  </si>
  <si>
    <t>Replace manual needle control valve</t>
  </si>
  <si>
    <t>Replace remote control needle valve</t>
  </si>
  <si>
    <t>Replace stainless steel control cable</t>
  </si>
  <si>
    <t>Replace diaphram Valves 250mm</t>
  </si>
  <si>
    <t>Replace floats with new mountings</t>
  </si>
  <si>
    <t xml:space="preserve">Supply and install  valve packings </t>
  </si>
  <si>
    <t xml:space="preserve">Supply and Installation of serving items for Waste Water Gorman Rupp T2 or Similar  : </t>
  </si>
  <si>
    <t xml:space="preserve">Sewer </t>
  </si>
  <si>
    <t>Provision and operation of temporary influent bypass pumping system (approx. 14-day duration)</t>
  </si>
  <si>
    <t>Desludging and high-pressure washing of the filter bed floor prior to works</t>
  </si>
  <si>
    <t>Chipping, structural concrete crack injection, and spalling repair on internal tank walls</t>
  </si>
  <si>
    <t>High-pressure water jetting and clear-out of the underdrain drainage channels</t>
  </si>
  <si>
    <t>Extraction, mechanical handling, and off-site disposal of old fouled/degraded filter media</t>
  </si>
  <si>
    <t>Installation, structural layering, and levelling of new media inside the filter tank</t>
  </si>
  <si>
    <t>Removing of filter media</t>
  </si>
  <si>
    <t>Crane hire, stripping, refurbishment, and realignment of the rotary distributor assembly</t>
  </si>
  <si>
    <t>Supply and replacement of central column mechanical seals and heavy-duty bearings</t>
  </si>
  <si>
    <t>Supply and installation of adjustable, non-clogging plastic/brass distribution spray nozzles</t>
  </si>
  <si>
    <t>Set</t>
  </si>
  <si>
    <t>Unblocking of filter media to avoid ponding</t>
  </si>
  <si>
    <t xml:space="preserve">Mechanical </t>
  </si>
  <si>
    <t>Supply of new high-efficiency structured plastic media (19 -100 mm stone media)</t>
  </si>
  <si>
    <t xml:space="preserve">Supply and Installation of serving items for Waste Water Gorman Rupp T4 or Similar  : </t>
  </si>
  <si>
    <t xml:space="preserve">Supply and Installation of serving items for Waste Water Gorman Rupp T6 or Similar  : </t>
  </si>
  <si>
    <t xml:space="preserve">a) HDPE Fusion Crew Call-out per crew </t>
  </si>
  <si>
    <t>b) Coded Steel Welding Crew Call-out per crew</t>
  </si>
  <si>
    <t xml:space="preserve">Mechanical Screens (chain, motor , metal screen,) </t>
  </si>
  <si>
    <t xml:space="preserve">CITY OF POLOKWANE </t>
  </si>
  <si>
    <t xml:space="preserve">CONTRACT RATES FOR TERM CONTRACTORS FOR WATER AND WASTEWATER MAINTENANCE </t>
  </si>
  <si>
    <t>SCHEDULE 1: DAYWORKS</t>
  </si>
  <si>
    <t>1</t>
  </si>
  <si>
    <t>2.3</t>
  </si>
  <si>
    <t>a)Tractor-Loader-Backhoe (TLB / Excavator), minimum 60kW engine power 4x4</t>
  </si>
  <si>
    <t>2.4</t>
  </si>
  <si>
    <t>2.5</t>
  </si>
  <si>
    <t>d) LDV ( Km measured from the nearest cluster office to site)</t>
  </si>
  <si>
    <t xml:space="preserve">e) 10 ton Crane Truck </t>
  </si>
  <si>
    <t>f) 10 ton truck</t>
  </si>
  <si>
    <t>h) Automated Hydraulic Butt-Fusion Rig</t>
  </si>
  <si>
    <t>Site Clearence</t>
  </si>
  <si>
    <t>Heavy Machinery Support for Leak Repairs</t>
  </si>
  <si>
    <t>2.5.1</t>
  </si>
  <si>
    <t>2.5.2</t>
  </si>
  <si>
    <t>2.5.3</t>
  </si>
  <si>
    <t>2.5.4</t>
  </si>
  <si>
    <t>2.5.5</t>
  </si>
  <si>
    <t>2.5.6</t>
  </si>
  <si>
    <t>2.5.7</t>
  </si>
  <si>
    <t>2.6</t>
  </si>
  <si>
    <t>2.6.1</t>
  </si>
  <si>
    <t>2.7</t>
  </si>
  <si>
    <t>2.7.1.1</t>
  </si>
  <si>
    <t>2.7.1.2</t>
  </si>
  <si>
    <t>2.7.1.3</t>
  </si>
  <si>
    <t>2.7.2</t>
  </si>
  <si>
    <t>2.7.2.1</t>
  </si>
  <si>
    <t>2.7.2.1.1</t>
  </si>
  <si>
    <t>2.7.2.1.2</t>
  </si>
  <si>
    <t>2.7.2.1.3</t>
  </si>
  <si>
    <t>2.7.3</t>
  </si>
  <si>
    <t>2.7.3.1</t>
  </si>
  <si>
    <t>2.7.3.2</t>
  </si>
  <si>
    <t>Mobilization &amp; Setup: Fixed rate for the mobilization of a specialized leak detection team, vehicles, and advanced diagnostic equipment to the site.</t>
  </si>
  <si>
    <t>Acoustic Surveying &amp; Correlation: On-site pinpointing of leaks using digital acoustic ground microphones and electronic leak noise correlators</t>
  </si>
  <si>
    <t>Reporting &amp; Marking: Provision of a comprehensive leak detection report pinpointing precise coordinates (GPS) and depth, including physical on-site paint markings over verified leak spots</t>
  </si>
  <si>
    <t>Mobilization &amp; Setup: Fixed rate for the mobilization of a specialized utility survey team, dual-frequency GPR systems, and EML tracing equipment to the site</t>
  </si>
  <si>
    <t>Corridor/Route Utility Mapping: Continuous scanning and tracking of buried services along a defined pipeline or drilling route (up to a 5-meter wide swath):</t>
  </si>
  <si>
    <t>Area Utility Grid Mapping: Intensive grid-pattern scanning of defined open areas or intersections (e.g., HDD thrust pit locations or road crossing zones).</t>
  </si>
  <si>
    <t>Utility Marking &amp; CAD Reporting: Processing of raw scan data, physical on-site color-coded paint markings on the surface, and delivery of a 2D/3D CAD drawing matching international standards.</t>
  </si>
  <si>
    <t>Sewer &amp; Drainage Line Inspection: Provide a motorized robotic crawler CCTV inspection for gravity sewer or drainage lines, including video recording, pan-and-tilt defect logging, and reporting:</t>
  </si>
  <si>
    <t>Potable Water Main Inspection: Provide a high-pressure, sterile push-rod or tethered camera inspection for potable water pipelines, including strict system disinfection:</t>
  </si>
  <si>
    <t>Pre-Inspection Pipeline Cleaning: High-pressure water jetting or flushing of the internal pipe profile to clear debris, silt, and roots prior to camera insertion.</t>
  </si>
  <si>
    <t>Final Engineering Reporting: Provision of a comprehensive WinCan (or equivalent standard) data log report, digital video files, and structural integrity rating.</t>
  </si>
  <si>
    <t>2.7.3.3</t>
  </si>
  <si>
    <t>2.7.3.4</t>
  </si>
  <si>
    <t>Trial Pits &amp; Utility Detection: Excavation of trial pits by hand to visually locate and verify existing underground utilities (cables, water, gas) prior to drilling.</t>
  </si>
  <si>
    <t>Thrust and Reception Pits: Excavation, shoring, dewatering, and later backfilling/compaction of entry (thrust) and exit (reception) pits for the drill rig.</t>
  </si>
  <si>
    <t>Directional Drilling &amp; Pipe Pulling: Pilot bore drilling, multi-stage reaming, and pulling of HDPE sleeve/carrier pipe beneath the road, including bentonite slurry management:</t>
  </si>
  <si>
    <t>a) Pipe Diameter: 110 mm HDPE (SDR 11)</t>
  </si>
  <si>
    <t>b) Pipe Diameter: 160 mm HDPE (SDR 11)</t>
  </si>
  <si>
    <t>c) Pipe Diameter: 200 mm HDPE (SDR 11)</t>
  </si>
  <si>
    <t>2.7.5</t>
  </si>
  <si>
    <t>2.7.5.1</t>
  </si>
  <si>
    <t>a) 630 mm dia Class 12</t>
  </si>
  <si>
    <t>b) 560 mm dia Class 12</t>
  </si>
  <si>
    <t>c) 500 mm dia Class 12</t>
  </si>
  <si>
    <t>d) 450 mm dia Class 12</t>
  </si>
  <si>
    <t>e) 400 mm dia Class 12</t>
  </si>
  <si>
    <t>f) 355 mm dia Class 12</t>
  </si>
  <si>
    <t>g) 315 mm dia Class 12</t>
  </si>
  <si>
    <t>h) 250 mm dia Class 12</t>
  </si>
  <si>
    <t>i) 200 mm dia Class 12</t>
  </si>
  <si>
    <t>j) 160 mm dia Class 12</t>
  </si>
  <si>
    <t>k) 110 mm dia Class 12</t>
  </si>
  <si>
    <t>l) 90 mm dia Class 12</t>
  </si>
  <si>
    <t>m) 75 mm dia Class 12</t>
  </si>
  <si>
    <t>For supply,laying and bedding of compression fittings for use with HDPe Type IV pipes</t>
  </si>
  <si>
    <t xml:space="preserve">Pressure washing </t>
  </si>
  <si>
    <t xml:space="preserve">Pipe Fittings </t>
  </si>
  <si>
    <t>i) 400mm</t>
  </si>
  <si>
    <t>Jersey bariers</t>
  </si>
  <si>
    <t xml:space="preserve">a) Pump House Type A </t>
  </si>
  <si>
    <t xml:space="preserve">SCHEDULE 03:  VALVE CHAMBER MAINTENANCE </t>
  </si>
  <si>
    <t>a) Single-cylinder, continuous power rating from 1.9 kW to 3.6 kW (2.5 hp - 4.9 hp) with a maximum variable speed up to 3000 r/min</t>
  </si>
  <si>
    <t>b) Single-cylinder, heavy-duty continuous rating from 5.5 kW to 9.5 kW (7.4 hp - 12.7 hp) at fixed generator speeds of 1500 r/min or 1800 r/min.</t>
  </si>
  <si>
    <t>c) Twin-cylinder, heavy-duty continuous rating from 11.0 kW to 14.4 kW at fixed generator speeds of 1500 r/min or 1800 r/min.</t>
  </si>
  <si>
    <t>d) Three-cylinder16.8 kW – 22.2 kW (22.5 hp – 29.8 hp)1500 r/min or 1800 r/min (Fixed)Heavy-duty</t>
  </si>
  <si>
    <t xml:space="preserve">Supply and Installation of serving items for Waste Water Gorman Rupp T8 or Similar  : </t>
  </si>
  <si>
    <t>Biofilter : Filter Media Works</t>
  </si>
  <si>
    <t xml:space="preserve"> TOTAL CARRIED FORWARD </t>
  </si>
  <si>
    <t>n) 63 mm dia Class 12</t>
  </si>
  <si>
    <t>o) 50 mm dia Class 12</t>
  </si>
  <si>
    <t>2.7.6</t>
  </si>
  <si>
    <t>2.7.7</t>
  </si>
  <si>
    <t>2.7.8</t>
  </si>
  <si>
    <t>2.7.9</t>
  </si>
  <si>
    <t>2.7.10</t>
  </si>
  <si>
    <t>2.7.11</t>
  </si>
  <si>
    <t>2.7.12</t>
  </si>
  <si>
    <t>2.7.13</t>
  </si>
  <si>
    <t>2.7.14</t>
  </si>
  <si>
    <t>2.7.15</t>
  </si>
  <si>
    <t>2.7.16</t>
  </si>
  <si>
    <t>2.7.17</t>
  </si>
  <si>
    <t>2.7.18</t>
  </si>
  <si>
    <t>2.7.19</t>
  </si>
  <si>
    <t>2.7.20</t>
  </si>
  <si>
    <t>2.7.21</t>
  </si>
  <si>
    <t>2.7.22</t>
  </si>
  <si>
    <t>2.7.23</t>
  </si>
  <si>
    <t>2.7.24</t>
  </si>
  <si>
    <t>2.7.25</t>
  </si>
  <si>
    <t>2.7.26</t>
  </si>
  <si>
    <t>2.7.27</t>
  </si>
  <si>
    <t>2.7.28</t>
  </si>
  <si>
    <t>Complete supply &amp; installation of Butterfly Gate Valve BS5155 compliant PN16</t>
  </si>
  <si>
    <t>2.8</t>
  </si>
  <si>
    <t>2.8.1</t>
  </si>
  <si>
    <t>2.8.2</t>
  </si>
  <si>
    <t>2.8.3</t>
  </si>
  <si>
    <t>2.8.4</t>
  </si>
  <si>
    <t>2.8.5</t>
  </si>
  <si>
    <t>2.8.5.1</t>
  </si>
  <si>
    <t>2.8.5.2</t>
  </si>
  <si>
    <t>2.8.5.3</t>
  </si>
  <si>
    <t>2.9</t>
  </si>
  <si>
    <t>2.9.1</t>
  </si>
  <si>
    <t>2.9.1.1</t>
  </si>
  <si>
    <t>2.10</t>
  </si>
  <si>
    <t>2.10.1</t>
  </si>
  <si>
    <t>2.10.1.1</t>
  </si>
  <si>
    <t>2.11</t>
  </si>
  <si>
    <t>2.11.1</t>
  </si>
  <si>
    <t>2.11.2</t>
  </si>
  <si>
    <t>2.12</t>
  </si>
  <si>
    <t>2.11.2.1</t>
  </si>
  <si>
    <t>2.11.2.2</t>
  </si>
  <si>
    <t>2.11.2.3</t>
  </si>
  <si>
    <t>2.12.1</t>
  </si>
  <si>
    <t>2.12.2</t>
  </si>
  <si>
    <t>Provisional sum</t>
  </si>
  <si>
    <t>3.3</t>
  </si>
  <si>
    <t>3.4</t>
  </si>
  <si>
    <t>3.5</t>
  </si>
  <si>
    <t>3.6</t>
  </si>
  <si>
    <t>3.6.1.1</t>
  </si>
  <si>
    <t>3.6.1.2</t>
  </si>
  <si>
    <t>3.6.1.3</t>
  </si>
  <si>
    <t>3.4.4</t>
  </si>
  <si>
    <t>SCHEDULE 04:  RESERVOIR MAINTENANCE</t>
  </si>
  <si>
    <t>4.1.3</t>
  </si>
  <si>
    <t>4.1.4</t>
  </si>
  <si>
    <t>4.1.5</t>
  </si>
  <si>
    <t>4.2.3</t>
  </si>
  <si>
    <t>4.2.4</t>
  </si>
  <si>
    <t>4.2.5</t>
  </si>
  <si>
    <t>4.3.1</t>
  </si>
  <si>
    <t>4.3.2</t>
  </si>
  <si>
    <t>4.3.3</t>
  </si>
  <si>
    <t>4.3.4</t>
  </si>
  <si>
    <t>4.4</t>
  </si>
  <si>
    <t>4.4.1</t>
  </si>
  <si>
    <t>4.4.2</t>
  </si>
  <si>
    <t>4.4.3</t>
  </si>
  <si>
    <t>4.5</t>
  </si>
  <si>
    <t>4.5.1</t>
  </si>
  <si>
    <t>4.5.1.1</t>
  </si>
  <si>
    <t>4.5.1.2</t>
  </si>
  <si>
    <t>4.5.1.3</t>
  </si>
  <si>
    <t>4.6</t>
  </si>
  <si>
    <t>4.6.1</t>
  </si>
  <si>
    <t>4.6.2</t>
  </si>
  <si>
    <t>4.7</t>
  </si>
  <si>
    <t>4.7.1</t>
  </si>
  <si>
    <t>4.7.2</t>
  </si>
  <si>
    <t>4.7.3</t>
  </si>
  <si>
    <t>4.8</t>
  </si>
  <si>
    <t>4.8.1</t>
  </si>
  <si>
    <t>4.8.2</t>
  </si>
  <si>
    <t>4.8.3</t>
  </si>
  <si>
    <t>4.8.4</t>
  </si>
  <si>
    <t>4.8.5</t>
  </si>
  <si>
    <t>4.8.5.1</t>
  </si>
  <si>
    <t>4.8.5.2</t>
  </si>
  <si>
    <t>4.8.5.3</t>
  </si>
  <si>
    <t>4.8.5.4</t>
  </si>
  <si>
    <t>4.8.6</t>
  </si>
  <si>
    <t>4.8.6.1</t>
  </si>
  <si>
    <t>4.8.6.2</t>
  </si>
  <si>
    <t>4.8.6.3</t>
  </si>
  <si>
    <t>4.8.6.4</t>
  </si>
  <si>
    <t>4.9</t>
  </si>
  <si>
    <t>4.9.1</t>
  </si>
  <si>
    <t>4.9.2</t>
  </si>
  <si>
    <t>4.9.3</t>
  </si>
  <si>
    <t>4.9.4</t>
  </si>
  <si>
    <t>4.9.5</t>
  </si>
  <si>
    <t>4.9.6</t>
  </si>
  <si>
    <t>4.9.7</t>
  </si>
  <si>
    <t>4.9.8</t>
  </si>
  <si>
    <t>4.10</t>
  </si>
  <si>
    <t>4.10.1</t>
  </si>
  <si>
    <t>4.10.1.1</t>
  </si>
  <si>
    <t>4.10.2</t>
  </si>
  <si>
    <t>4.10.2.1</t>
  </si>
  <si>
    <t>4.10.2.2</t>
  </si>
  <si>
    <t>4.11</t>
  </si>
  <si>
    <t>4.11.1</t>
  </si>
  <si>
    <t>4.11.1.1</t>
  </si>
  <si>
    <t>4.11.1.2</t>
  </si>
  <si>
    <t>4.11.1.3</t>
  </si>
  <si>
    <t>4.11.1.4</t>
  </si>
  <si>
    <t>4.11.2</t>
  </si>
  <si>
    <t>4.11.3</t>
  </si>
  <si>
    <t>4.11.4</t>
  </si>
  <si>
    <t>4.11.4.1</t>
  </si>
  <si>
    <t>4.11.4.2</t>
  </si>
  <si>
    <t>4.11.4.3</t>
  </si>
  <si>
    <t>4.12</t>
  </si>
  <si>
    <t>4.12.1</t>
  </si>
  <si>
    <t>4.12.1.1</t>
  </si>
  <si>
    <t>4.12.1.2</t>
  </si>
  <si>
    <t>4.12.2</t>
  </si>
  <si>
    <t>4.12.2.1</t>
  </si>
  <si>
    <t>4.12.2.2</t>
  </si>
  <si>
    <t>4.12.3</t>
  </si>
  <si>
    <t>4.12.3.1</t>
  </si>
  <si>
    <t>4.12.3.2</t>
  </si>
  <si>
    <t>4.12.4</t>
  </si>
  <si>
    <t>4.12.4.1</t>
  </si>
  <si>
    <t>4.12.4.2</t>
  </si>
  <si>
    <t>4.13</t>
  </si>
  <si>
    <t>4.13.1</t>
  </si>
  <si>
    <t>4.13.1.2</t>
  </si>
  <si>
    <t>4.13.1.1</t>
  </si>
  <si>
    <t>4.13.1.3</t>
  </si>
  <si>
    <t>4.13.1.4</t>
  </si>
  <si>
    <t>4.13.1.5</t>
  </si>
  <si>
    <t>4.13.1.6</t>
  </si>
  <si>
    <t>4.13.2</t>
  </si>
  <si>
    <t>4.13.2.1</t>
  </si>
  <si>
    <t>4.13.2.2</t>
  </si>
  <si>
    <t>4.13.2.2.1</t>
  </si>
  <si>
    <t>4.13.2.2.2</t>
  </si>
  <si>
    <t>4.13.3</t>
  </si>
  <si>
    <t>4.13.3.1</t>
  </si>
  <si>
    <t>4.13.3.1.1</t>
  </si>
  <si>
    <t>4.13.3.1.1.1</t>
  </si>
  <si>
    <t>4.13.3.1.1.2</t>
  </si>
  <si>
    <t>4.13.3.2</t>
  </si>
  <si>
    <t>4.13.3.2.1</t>
  </si>
  <si>
    <t>4.13.3.2.1.1</t>
  </si>
  <si>
    <t>4.13.3.2.1.2</t>
  </si>
  <si>
    <t>4.13.3.3.1</t>
  </si>
  <si>
    <t>SCHEDULE 05: MUNICIPAL SEWER BLOCKAGE CLEARING &amp; PIPE REPAIR</t>
  </si>
  <si>
    <t>5.1</t>
  </si>
  <si>
    <t xml:space="preserve">No. </t>
  </si>
  <si>
    <t>SCHEDULE 6: DIESEL ENGINES AND GENERATORS</t>
  </si>
  <si>
    <t>6.1</t>
  </si>
  <si>
    <t>7.2</t>
  </si>
  <si>
    <t>8.1</t>
  </si>
  <si>
    <t>2.7.3.2.1</t>
  </si>
  <si>
    <t>8.1.2.1</t>
  </si>
  <si>
    <t>9.1</t>
  </si>
  <si>
    <r>
      <t>m</t>
    </r>
    <r>
      <rPr>
        <sz val="9"/>
        <rFont val="Calibri"/>
        <family val="2"/>
      </rPr>
      <t>³</t>
    </r>
  </si>
  <si>
    <t xml:space="preserve">Servicing of Waste Water Pumps </t>
  </si>
  <si>
    <t>1.2</t>
  </si>
  <si>
    <t>a) 20 mm dia class 12</t>
  </si>
  <si>
    <t>b) 25 mm dia class 12</t>
  </si>
  <si>
    <t>c) 32 mm dia class 12</t>
  </si>
  <si>
    <t>d) 50 mm dia class 12</t>
  </si>
  <si>
    <t>e) 63 mm dia class 12</t>
  </si>
  <si>
    <t>f) 75 mm dia class 12</t>
  </si>
  <si>
    <t>g) 90 mm dia class 12</t>
  </si>
  <si>
    <t>h) 110 mm dia class 12</t>
  </si>
  <si>
    <t>i) 125 mm dia class 12</t>
  </si>
  <si>
    <t>j) 140 mm dia class 12</t>
  </si>
  <si>
    <t>k) 160 mm dia class 12</t>
  </si>
  <si>
    <t>l) 200 mm dia class 12</t>
  </si>
  <si>
    <t>m) 250 mm dia class 12</t>
  </si>
  <si>
    <t>n) 315 mm dia class 12</t>
  </si>
  <si>
    <t>o) 355 mm dia class 12</t>
  </si>
  <si>
    <t>p) 400 mm dia class 12</t>
  </si>
  <si>
    <t>q) 450 mm dia class 12</t>
  </si>
  <si>
    <t>r) 500 mm dia class 12</t>
  </si>
  <si>
    <t>s) 560 mm dia class 12</t>
  </si>
  <si>
    <t>t) 630 mm dia class 12</t>
  </si>
  <si>
    <t>u) 710 mm dia class 12</t>
  </si>
  <si>
    <t>a) 75 DN x 65 BSP</t>
  </si>
  <si>
    <t>b) 75 DN x 50 BSP</t>
  </si>
  <si>
    <t>c) 63 DN x 50 BSP</t>
  </si>
  <si>
    <t>d) 63 DN x 40 BSP</t>
  </si>
  <si>
    <t>e) 50 DN x 50 BSP</t>
  </si>
  <si>
    <t>f) 50 DN x 40 BSP</t>
  </si>
  <si>
    <t>g) 40 DN x 50 BSP</t>
  </si>
  <si>
    <t>h) 40 DN x 32 BSP</t>
  </si>
  <si>
    <t>i) 32 DN x 32 BSP</t>
  </si>
  <si>
    <t>j) 32 DN x 25 BSP</t>
  </si>
  <si>
    <t>k) 25 DN x 25 BSP</t>
  </si>
  <si>
    <t>l) 25 DN x 20 BSP</t>
  </si>
  <si>
    <t>m) 20 DN x 25 BSP</t>
  </si>
  <si>
    <t>n) 20 DN x 20 BSP</t>
  </si>
  <si>
    <t>o) 20 DN x 15 BSP</t>
  </si>
  <si>
    <t>a) 75 DN x 50 BSP</t>
  </si>
  <si>
    <t>b) 63 DN x 50 BSP</t>
  </si>
  <si>
    <t>c) 50 DN x 50 BSP</t>
  </si>
  <si>
    <t>d) 40 DN x 32 BSP</t>
  </si>
  <si>
    <t>e) 40 DN x 25 BSP</t>
  </si>
  <si>
    <t>f) 32 DN x 25 BSP</t>
  </si>
  <si>
    <t>g) 25 DN x 25 BSP</t>
  </si>
  <si>
    <t>h) 25 DN x 20 BSP</t>
  </si>
  <si>
    <t>i) 20 DN x 20 BSP</t>
  </si>
  <si>
    <t>j) 20 DN x 15 BSP</t>
  </si>
  <si>
    <t>a) 75 DN</t>
  </si>
  <si>
    <t>b) 63 DN</t>
  </si>
  <si>
    <t>c) 50 DN</t>
  </si>
  <si>
    <t>d) 40 DN</t>
  </si>
  <si>
    <t>e) 32 DN</t>
  </si>
  <si>
    <t>f) 25 DN</t>
  </si>
  <si>
    <t>g) 20 DN</t>
  </si>
  <si>
    <t>d) 50 DN x 50 BSP</t>
  </si>
  <si>
    <t>f) 40 DN x 50 BSP</t>
  </si>
  <si>
    <t>g) 40 DN x 40 BSP</t>
  </si>
  <si>
    <t>i) 40 DN x 25 BSP</t>
  </si>
  <si>
    <t>j) 32 DN x 32 BSP</t>
  </si>
  <si>
    <t>k) 32 DN x 25 BSP</t>
  </si>
  <si>
    <t>l) 25 DN x 32 BSP</t>
  </si>
  <si>
    <t>m) 25 DN x 25 BSP</t>
  </si>
  <si>
    <t>n) 25 DN x 20 BSP</t>
  </si>
  <si>
    <t>o) 25 DN x 15 BSP</t>
  </si>
  <si>
    <t>p) 20 DN x 20 BSP</t>
  </si>
  <si>
    <t>q) 20 DN x 15 BSP</t>
  </si>
  <si>
    <t>a) 63 DN x 50 BSP</t>
  </si>
  <si>
    <t>b) 50 DN x 40 BSP</t>
  </si>
  <si>
    <t>c) 40 DN x 32 BSP</t>
  </si>
  <si>
    <t>d) 32 DN x 25 BSP</t>
  </si>
  <si>
    <t>e) 25 DN x 20 BSP</t>
  </si>
  <si>
    <t>f) 20 DN x 20 BSP</t>
  </si>
  <si>
    <t>g) 20 DN x 15 BSP</t>
  </si>
  <si>
    <t>a) 75 DN x 75 BSP</t>
  </si>
  <si>
    <t>b) 74 DN x 65 BSP</t>
  </si>
  <si>
    <t>e) 50 DN x 40 BSP</t>
  </si>
  <si>
    <t>i) 32 DN x 25 BSP</t>
  </si>
  <si>
    <t>j) 32 DN x 20 BSP</t>
  </si>
  <si>
    <t>m) 20 DN x 20 BSP</t>
  </si>
  <si>
    <t>n) 20 DN x 25 BSP</t>
  </si>
  <si>
    <t>a) 50 DN x 20mm BSP</t>
  </si>
  <si>
    <t>b) 50DN x 25mm BSP</t>
  </si>
  <si>
    <t>c) 63DNx 20mm BSP</t>
  </si>
  <si>
    <t>d) 63DNx 25mm BSP</t>
  </si>
  <si>
    <t>e) 75DNx 20mm BSP</t>
  </si>
  <si>
    <t>f) 75DNx 25mm BSP</t>
  </si>
  <si>
    <t>g) 90DNx 20mm BSP</t>
  </si>
  <si>
    <t>h) 90DNx 25mm BSP</t>
  </si>
  <si>
    <t>i) 110DNx 20mm BSP</t>
  </si>
  <si>
    <t>j) 110DNx 25mm BSP</t>
  </si>
  <si>
    <t>k) 160DNx 20mm BSP</t>
  </si>
  <si>
    <t>l) 160DNx 25mm BSP</t>
  </si>
  <si>
    <t>m) 200DNx 20mm BSP</t>
  </si>
  <si>
    <t>n) 200DNx 25mm BSP</t>
  </si>
  <si>
    <t xml:space="preserve">a) Supply of household prepaid water meter </t>
  </si>
  <si>
    <t>b) Household Prapaid Water meter installation including  initializing of pre-paid meters and house hold tokkens and house hold registration.</t>
  </si>
  <si>
    <t xml:space="preserve">c) Repair of a leaking water meters connections  </t>
  </si>
  <si>
    <t>3.2.3</t>
  </si>
  <si>
    <t>3.2.4</t>
  </si>
  <si>
    <t>3.2.5</t>
  </si>
  <si>
    <t>3.2.6</t>
  </si>
  <si>
    <t>3.1.3</t>
  </si>
  <si>
    <t>3.1.4</t>
  </si>
  <si>
    <t>3.1.5</t>
  </si>
  <si>
    <t>a) 50ND</t>
  </si>
  <si>
    <t>b) 80 ND</t>
  </si>
  <si>
    <t>c) 100 ND</t>
  </si>
  <si>
    <t>d) 150 ND</t>
  </si>
  <si>
    <t>e) 200 ND</t>
  </si>
  <si>
    <t>f) 250 ND</t>
  </si>
  <si>
    <t>g) 300 ND</t>
  </si>
  <si>
    <t>h) 350 ND</t>
  </si>
  <si>
    <t>i) 400 ND</t>
  </si>
  <si>
    <t>j) 450 ND</t>
  </si>
  <si>
    <t>k) 500 ND</t>
  </si>
  <si>
    <t>l) 600 ND</t>
  </si>
  <si>
    <t>a) 45-55mm</t>
  </si>
  <si>
    <t>b) 59-67 mm</t>
  </si>
  <si>
    <t>c) 69-76 mm</t>
  </si>
  <si>
    <t>d) 75-83 mm</t>
  </si>
  <si>
    <t>e) 87-93 mm</t>
  </si>
  <si>
    <t>f) 95-104 mm</t>
  </si>
  <si>
    <t>g) 104-113 mm</t>
  </si>
  <si>
    <t>h) 121-130 mm</t>
  </si>
  <si>
    <t>i) 126-136 mm</t>
  </si>
  <si>
    <t>j) 136-142 mm</t>
  </si>
  <si>
    <t>k) 145-155 mm</t>
  </si>
  <si>
    <t>l) 157-163 mm</t>
  </si>
  <si>
    <t>m) 165-176 mm</t>
  </si>
  <si>
    <t>n) 174-183 mm</t>
  </si>
  <si>
    <t>o) 179-189 mm</t>
  </si>
  <si>
    <t>p) 188-199 mm</t>
  </si>
  <si>
    <t>q) 195-205 mm</t>
  </si>
  <si>
    <t>r) 202-212 mm</t>
  </si>
  <si>
    <t>s) 218-228 mm</t>
  </si>
  <si>
    <t>t) 229-238 mm</t>
  </si>
  <si>
    <t>u) 236-245 mm</t>
  </si>
  <si>
    <t>v) 248-257 mm</t>
  </si>
  <si>
    <t>w) 258-268 mm</t>
  </si>
  <si>
    <t>x) 271-281 mm</t>
  </si>
  <si>
    <t>y) 281-291 mm</t>
  </si>
  <si>
    <t>z) 294-304 mm</t>
  </si>
  <si>
    <t>aa) 302-314 mm</t>
  </si>
  <si>
    <t>ab) 310-320 mm</t>
  </si>
  <si>
    <t>ac) 320-330 mm</t>
  </si>
  <si>
    <t>ad) 342-352 mm</t>
  </si>
  <si>
    <t xml:space="preserve">ae) 353-363mm </t>
  </si>
  <si>
    <t>a) 476-493mm</t>
  </si>
  <si>
    <t>a) 444-460mm</t>
  </si>
  <si>
    <t>c) 417-437mm</t>
  </si>
  <si>
    <t>d) 391-407mm</t>
  </si>
  <si>
    <t>e) 374-391mm</t>
  </si>
  <si>
    <t>f) 344-360mm</t>
  </si>
  <si>
    <t>g) 284-304mm</t>
  </si>
  <si>
    <t>h) 315-332mm</t>
  </si>
  <si>
    <t>i) 302-318mm</t>
  </si>
  <si>
    <t>j) 271-289mm</t>
  </si>
  <si>
    <t>k) 260-267mm</t>
  </si>
  <si>
    <t>l) 235-252mm</t>
  </si>
  <si>
    <t>m) 218-235mm</t>
  </si>
  <si>
    <t>n) 205-222mm</t>
  </si>
  <si>
    <t>o) 192-209mm</t>
  </si>
  <si>
    <t>p) 180-194mm</t>
  </si>
  <si>
    <t>q) 159-182mm</t>
  </si>
  <si>
    <t>r) 150-170mm</t>
  </si>
  <si>
    <t>s) 132-154mm</t>
  </si>
  <si>
    <t>t) 109-128mm</t>
  </si>
  <si>
    <t>u) 98-118mm</t>
  </si>
  <si>
    <t>v) 88-103mm</t>
  </si>
  <si>
    <t>w) 72-85mm</t>
  </si>
  <si>
    <t>x) 59-73mm</t>
  </si>
  <si>
    <t>y) 48-58mm</t>
  </si>
  <si>
    <t>a) 635mm</t>
  </si>
  <si>
    <t>b) 610mm</t>
  </si>
  <si>
    <t>c) 508mm</t>
  </si>
  <si>
    <t>d) 477-493mm</t>
  </si>
  <si>
    <t>e) 458-474mm</t>
  </si>
  <si>
    <t>f) 356-372mm</t>
  </si>
  <si>
    <t>g) 344-360mm</t>
  </si>
  <si>
    <t>j) 284-304mm</t>
  </si>
  <si>
    <t>k) 371-289mm</t>
  </si>
  <si>
    <t>l) 269-274mm</t>
  </si>
  <si>
    <t>m) 250-267mm</t>
  </si>
  <si>
    <t>o) 235-252mm</t>
  </si>
  <si>
    <t>p) 218-235mm</t>
  </si>
  <si>
    <t>q) 205-222mm</t>
  </si>
  <si>
    <t>r) 192-209mm</t>
  </si>
  <si>
    <t>s) 180-194mm</t>
  </si>
  <si>
    <t>t) 159-182mm</t>
  </si>
  <si>
    <t>u) 150-170mm</t>
  </si>
  <si>
    <t>a) 450 DN</t>
  </si>
  <si>
    <t>b) 400 DN</t>
  </si>
  <si>
    <t>c) 350 DN</t>
  </si>
  <si>
    <t>d) 300 DN</t>
  </si>
  <si>
    <t>e) 250 DN</t>
  </si>
  <si>
    <t>f) 200 DN</t>
  </si>
  <si>
    <t>g) 150 DN</t>
  </si>
  <si>
    <t>h) 100 DN</t>
  </si>
  <si>
    <t>i) 80 DN</t>
  </si>
  <si>
    <t>j) 65 DN</t>
  </si>
  <si>
    <t>a) 75 ND</t>
  </si>
  <si>
    <t>b) 90 ND</t>
  </si>
  <si>
    <t>c) 110 ND</t>
  </si>
  <si>
    <t>d) 125 ND</t>
  </si>
  <si>
    <t>e) 140 ND</t>
  </si>
  <si>
    <t>f) 160 ND</t>
  </si>
  <si>
    <t>g) 180 ND</t>
  </si>
  <si>
    <t>h) 200 ND</t>
  </si>
  <si>
    <t>i) 225 ND</t>
  </si>
  <si>
    <t>j) 250 ND</t>
  </si>
  <si>
    <t>k) 280 ND</t>
  </si>
  <si>
    <t>l) 355 ND</t>
  </si>
  <si>
    <t>m) 315 ND</t>
  </si>
  <si>
    <t>n) 400 ND</t>
  </si>
  <si>
    <t>o) 450 ND</t>
  </si>
  <si>
    <t>p) 500 ND</t>
  </si>
  <si>
    <t>q) 560 ND</t>
  </si>
  <si>
    <t>r) 630 ND</t>
  </si>
  <si>
    <t>SCHEDULE 06: MANHOLE REBUILDING &amp; BENCHING RECONSTRUCTION</t>
  </si>
  <si>
    <t xml:space="preserve">6.2 </t>
  </si>
  <si>
    <t>6.3</t>
  </si>
  <si>
    <t>6.4</t>
  </si>
  <si>
    <t>6.4.2</t>
  </si>
  <si>
    <t>6.4.3</t>
  </si>
  <si>
    <t>6.4.4</t>
  </si>
  <si>
    <t>a) For pipe diameters 110 mm to 160 mm</t>
  </si>
  <si>
    <t>b) For pipe diameters 200 mm to 315 mm</t>
  </si>
  <si>
    <t>c) For pipe diameters 400 mm to 600 mm</t>
  </si>
  <si>
    <t>a) For flow rates up to 20 Litres per second (L/s)</t>
  </si>
  <si>
    <t>b) For flow rates from 21 L/s up to 50 Litres per second (L/s</t>
  </si>
  <si>
    <t>6.4.5</t>
  </si>
  <si>
    <t>6.4.7</t>
  </si>
  <si>
    <r>
      <t>m</t>
    </r>
    <r>
      <rPr>
        <vertAlign val="superscript"/>
        <sz val="11"/>
        <rFont val="Arial"/>
        <family val="2"/>
      </rPr>
      <t>2</t>
    </r>
  </si>
  <si>
    <r>
      <t>Excavation &amp; Pipe Uncovering: Excavation in all classes of soil (including soft rock) to expose leaking pipelines, including stockpiling material 1m away from trench edges</t>
    </r>
    <r>
      <rPr>
        <b/>
        <sz val="11"/>
        <rFont val="Arial"/>
        <family val="2"/>
      </rPr>
      <t xml:space="preserve"> by machinery</t>
    </r>
  </si>
  <si>
    <r>
      <t>Excavation &amp; Pipe Uncovering: Excavation in all classes of soil (including soft rock) to expose leaking pipelines, including stockpiling material 1m away from trench edges</t>
    </r>
    <r>
      <rPr>
        <b/>
        <sz val="11"/>
        <rFont val="Arial"/>
        <family val="2"/>
      </rPr>
      <t xml:space="preserve"> by hand labour intensive</t>
    </r>
  </si>
  <si>
    <t xml:space="preserve">20% Percentage mark-up on items approved by the client or reprsentative with attached invoices for material </t>
  </si>
  <si>
    <t>v) 132-154mm</t>
  </si>
  <si>
    <t>w) 108-128mm</t>
  </si>
  <si>
    <t>x) 98-118mm</t>
  </si>
  <si>
    <t>y) 88-103mm</t>
  </si>
  <si>
    <t>z) 72-85mm</t>
  </si>
  <si>
    <t>aa) 59-73mm</t>
  </si>
  <si>
    <t>ab) 48-58mm</t>
  </si>
  <si>
    <t xml:space="preserve"> TOTAL CARRIED TO SUMMARY</t>
  </si>
  <si>
    <r>
      <t xml:space="preserve">b) above ground 80mm x 65mm Cast Iron Right Angle </t>
    </r>
    <r>
      <rPr>
        <u/>
        <sz val="11"/>
        <rFont val="Arial"/>
        <family val="2"/>
      </rPr>
      <t>MARK 2</t>
    </r>
    <r>
      <rPr>
        <sz val="11"/>
        <rFont val="Arial"/>
        <family val="2"/>
      </rPr>
      <t xml:space="preserve"> Waterguard Hydrant with Double Lug Instantaneous Outlet and 80mm Male BSP Inlet</t>
    </r>
  </si>
  <si>
    <r>
      <t>[Option A]</t>
    </r>
    <r>
      <rPr>
        <sz val="11"/>
        <rFont val="Arial"/>
        <family val="2"/>
      </rPr>
      <t xml:space="preserve"> Supply, assemble, and seal modular interlocking Precast Concrete Chamber rings/boxes (conforming to SANS 1294/BS EN 1917), including heavy-duty polyurethane joint sealants.</t>
    </r>
  </si>
  <si>
    <r>
      <t>[Option A]</t>
    </r>
    <r>
      <rPr>
        <sz val="11"/>
        <rFont val="Arial"/>
        <family val="2"/>
      </rPr>
      <t xml:space="preserve"> Supply and place precast or cast-in-situ reinforced concrete roof slab (Class 30 MPa) with a 600mm x 600mm clear manhole opening.</t>
    </r>
  </si>
  <si>
    <r>
      <t>[Option B]</t>
    </r>
    <r>
      <rPr>
        <sz val="11"/>
        <rFont val="Arial"/>
        <family val="2"/>
      </rPr>
      <t xml:space="preserve"> Supply and lay 230mm thick walling using Solid Class I Blue Clay Engineering Bricks in Class II cement mortar, built in clean stretcher bond</t>
    </r>
  </si>
  <si>
    <r>
      <t>[Option B]</t>
    </r>
    <r>
      <rPr>
        <sz val="11"/>
        <rFont val="Arial"/>
        <family val="2"/>
      </rPr>
      <t xml:space="preserve"> Supply and install high-yield galvanized brick-force reinforcing ties within every layer of horizontal brick mortar joints.</t>
    </r>
  </si>
  <si>
    <r>
      <t>[Option B]</t>
    </r>
    <r>
      <rPr>
        <sz val="11"/>
        <rFont val="Arial"/>
        <family val="2"/>
      </rPr>
      <t xml:space="preserve"> Apply 15mm thick waterproof internal and external structural cement plaster (1:3 mix) to walls, finished with a steel trowel to guarantee watertightness.</t>
    </r>
  </si>
  <si>
    <r>
      <t>Specialized Fishing Operations:</t>
    </r>
    <r>
      <rPr>
        <sz val="11"/>
        <rFont val="Arial"/>
        <family val="2"/>
      </rPr>
      <t xml:space="preserve"> Supply and utilize specialized recovery tools (over-shots, spears, or taps) to fish out broken or dropped driving rods, severed column pipes, or jammed pump elements stuck inside the collapsed casing.</t>
    </r>
  </si>
  <si>
    <r>
      <t xml:space="preserve">(a) </t>
    </r>
    <r>
      <rPr>
        <b/>
        <sz val="11"/>
        <rFont val="Arial"/>
        <family val="2"/>
      </rPr>
      <t>Section 1</t>
    </r>
    <r>
      <rPr>
        <sz val="11"/>
        <rFont val="Arial"/>
        <family val="2"/>
      </rPr>
      <t>: 2.1m long of 85mm x 85mm x 45mm piece without joints</t>
    </r>
  </si>
  <si>
    <r>
      <t xml:space="preserve">(b) </t>
    </r>
    <r>
      <rPr>
        <b/>
        <sz val="11"/>
        <rFont val="Arial"/>
        <family val="2"/>
      </rPr>
      <t>Section 2</t>
    </r>
    <r>
      <rPr>
        <sz val="11"/>
        <rFont val="Arial"/>
        <family val="2"/>
      </rPr>
      <t>: 2.7m long taper post of 85mm x 85mm x 45mm piece without joints</t>
    </r>
  </si>
  <si>
    <r>
      <t xml:space="preserve">(a) </t>
    </r>
    <r>
      <rPr>
        <b/>
        <sz val="11"/>
        <rFont val="Arial"/>
        <family val="2"/>
      </rPr>
      <t>Section 1</t>
    </r>
    <r>
      <rPr>
        <sz val="11"/>
        <rFont val="Arial"/>
        <family val="2"/>
      </rPr>
      <t>: 2.1m height and a width of 3.305m</t>
    </r>
  </si>
  <si>
    <t xml:space="preserve">b) Foreman, </t>
  </si>
  <si>
    <t>a) Tipper truck 5,5 m³</t>
  </si>
  <si>
    <t>b) Crane 20 t - 45 t capacity</t>
  </si>
  <si>
    <t>c) Excavator 22 Ton capacity</t>
  </si>
  <si>
    <t>d) 1,5 kVA diesel-driven generator set</t>
  </si>
  <si>
    <t>a) Rebuild manhole chamber walls (minimum 230mm thick) using Solid Class I  Clay Engineering Bricks laid in Class I cement mortar (1:3 mix) with galvanized brickforce ties.</t>
  </si>
  <si>
    <t>b) Apply a 20mm thick internal waterproof, chemical-resistant structural cement plaster coat (1:3 mix enhanced with polymer additives), steel-troweled to a glass-smooth finish.</t>
  </si>
  <si>
    <t>a) Supply and install heavy-duty plastic-encapsulated steel step irons cast into chamber walls at maximum 300mm vertical centers.</t>
  </si>
  <si>
    <t>b) Supply and install heavy-duty Class D400 (roadway rated) or Class B125 (sidewalk rated) polymer-composite/cast-iron manhole covers and frames, bedded securely in high-strength epoxy mortar.</t>
  </si>
  <si>
    <t>d) Portable Generator to power site extraction units and lights x1</t>
  </si>
  <si>
    <t>e) Spotlight set of 4 x1</t>
  </si>
  <si>
    <t>f) Shovels x4 and Sludge Scoops x2</t>
  </si>
  <si>
    <t>g) Gas Detector Meter (Multi-gas H2S/CO/O2/LEL) for pre-entry tests</t>
  </si>
  <si>
    <t>h) Confined space safety tripod with rescue winch and harnesses</t>
  </si>
  <si>
    <t>i) LDV / Utility Vehicle (Km measured from nearest cluster depot to site)</t>
  </si>
  <si>
    <t xml:space="preserve">j)100m - Rods of 8mm with fittings </t>
  </si>
  <si>
    <t>Mechanical Rodding: Clear obstructions in sewer reticulation lines using flexible spring steel rods or mechanical winches:</t>
  </si>
  <si>
    <r>
      <t>High-Pressure Hydro-Jetting:</t>
    </r>
    <r>
      <rPr>
        <sz val="11"/>
        <rFont val="Arial"/>
        <family val="2"/>
      </rPr>
      <t xml:space="preserve"> Clear grease, silt, and heavy roots using a high-pressure jetting unit with specialized cutting/flushing nozzles:</t>
    </r>
  </si>
  <si>
    <t>c) Pipe diameters from 160mm up to 250mm</t>
  </si>
  <si>
    <t>d) Pipe diameters from 250mm up to 350mm</t>
  </si>
  <si>
    <t>e) Pipe diameters from 350mm up to 450mm</t>
  </si>
  <si>
    <t>f) Pipe diameters from 350mm up to 600mm</t>
  </si>
  <si>
    <t>5.2</t>
  </si>
  <si>
    <t>5.2.1</t>
  </si>
  <si>
    <t>5.3</t>
  </si>
  <si>
    <t>5.3.1</t>
  </si>
  <si>
    <t>5.3.2</t>
  </si>
  <si>
    <t>5.4</t>
  </si>
  <si>
    <t>5.4.1</t>
  </si>
  <si>
    <t>5.5</t>
  </si>
  <si>
    <t>5.5.1</t>
  </si>
  <si>
    <t>5.6</t>
  </si>
  <si>
    <t>5.6.1</t>
  </si>
  <si>
    <t>5.7</t>
  </si>
  <si>
    <t>5.7.1</t>
  </si>
  <si>
    <t>a) 110 mm Outer Diameter (OD)</t>
  </si>
  <si>
    <t>b) 160 mm Outer Diameter (OD)</t>
  </si>
  <si>
    <t>c) 200 mm Outer Diameter (OD)</t>
  </si>
  <si>
    <t>d) 250 mm Outer Diameter (OD)</t>
  </si>
  <si>
    <t>e) 315 mm Outer Diameter (OD)</t>
  </si>
  <si>
    <t>5.7.2</t>
  </si>
  <si>
    <t>5.7.3</t>
  </si>
  <si>
    <t>a) 400 mm Nominal Diameter (ID)</t>
  </si>
  <si>
    <t>b) 500 mm Nominal Diameter (ID)</t>
  </si>
  <si>
    <t>c) 600 mm Nominal Diameter (ID)</t>
  </si>
  <si>
    <t>d) 700 mm Nominal Diameter (ID)</t>
  </si>
  <si>
    <t>a) 110 mm Equal Junction (45 or 90 Degree)</t>
  </si>
  <si>
    <t>b) 160 mm x 110 mm Reducing Junction (45 Degree)</t>
  </si>
  <si>
    <t>c) 160 mm Equal Junction (45 Degree)</t>
  </si>
  <si>
    <t>d) 110 mm Long Radius Bend (45 or 90 Degree)</t>
  </si>
  <si>
    <t>e) 160 mm Long Radius Bend (45 or 90 Degree)</t>
  </si>
  <si>
    <t>f) 160mm x 110mm Underground Y Saddle</t>
  </si>
  <si>
    <t>5.7.4</t>
  </si>
  <si>
    <t>5.7.5</t>
  </si>
  <si>
    <t>a) Load, haul, and legally dispose of extracted sewer rag debris, screenings, silt, and unrepairable pipe materials to an authorized wastewater treatment plant or municipal dump site.</t>
  </si>
  <si>
    <t>b) Reinstate surface layout to its original condition, including paving or concrete layer.</t>
  </si>
  <si>
    <t>a) Demolish structurally compromised brick manhole walls or concrete shafts, pick out failed mortar, and haul debris away to an authorized dump site.</t>
  </si>
  <si>
    <t>c) Break out eroded, cracked, or leaking concrete manhole benching channels using light mechanical breakers, cleaning out all loose debris down to the structural base slab.</t>
  </si>
  <si>
    <t>c) Supply, lay, and clear heavy-duty flexible canvas or helical-reinforced PVC suction and discharge bypass hoses, including leak-proof couplings.</t>
  </si>
  <si>
    <t>a) Core-drill/cut into the live municipal main line and install an approved heavy-duty mechanical connection saddle or oblique junction tee complete with EPDM seals and stainless steel strap bands:</t>
  </si>
  <si>
    <t>b) Onto an existing 160 mm Main Line (160mm x 110mm connection)</t>
  </si>
  <si>
    <t>C) Onto an existing 250 mm to 315 mm Main Line (Main x 160mm connection)</t>
  </si>
  <si>
    <t>b) Carefully lift, extract, and remove damaged or displaced precast concrete manhole rings, tapers, or slabs from the excavation, including breaking seals and loading to transport.</t>
  </si>
  <si>
    <r>
      <t xml:space="preserve">Supply, transport, and </t>
    </r>
    <r>
      <rPr>
        <b/>
        <sz val="11"/>
        <color theme="1"/>
        <rFont val="Arial"/>
        <family val="2"/>
      </rPr>
      <t>reinstall new modular interlocking Precast Concrete Manhole Components</t>
    </r>
    <r>
      <rPr>
        <sz val="11"/>
        <color theme="1"/>
        <rFont val="Arial"/>
        <family val="2"/>
      </rPr>
      <t xml:space="preserve"> (conforming to SANS 1294), bedded in 1:3 cement mortar with approved heavy-duty elastomeric joint sealants:</t>
    </r>
  </si>
  <si>
    <t>a) Cast new high-strength concrete benching (Minimum Class 30 MPa utilizing sulfate-resistant cement or specialized crystalline waterproofing additives) shaped to a steep 1:5 gradient toward the flow channel to prevent debris settlement.</t>
  </si>
  <si>
    <r>
      <t>Form, cast, and hand-dress semi-circular invert channels</t>
    </r>
    <r>
      <rPr>
        <sz val="11"/>
        <color theme="1"/>
        <rFont val="Arial"/>
        <family val="2"/>
      </rPr>
      <t xml:space="preserve"> troweled to a glass-smooth finish to maintain laminar, non-turbulent sewage flow across the manhole floor:</t>
    </r>
  </si>
  <si>
    <r>
      <t xml:space="preserve">Supply, insert, and inflate heavy-duty </t>
    </r>
    <r>
      <rPr>
        <b/>
        <sz val="11"/>
        <color theme="1"/>
        <rFont val="Arial"/>
        <family val="2"/>
      </rPr>
      <t>pneumatic pipe plugs (inflatable bypass bags)</t>
    </r>
    <r>
      <rPr>
        <sz val="11"/>
        <color theme="1"/>
        <rFont val="Arial"/>
        <family val="2"/>
      </rPr>
      <t xml:space="preserve"> made from multi-layer reinforced aramid/neoprene rubber into upstream manhole lines to achieve a secure, high-pressure watertight seal:</t>
    </r>
  </si>
  <si>
    <t>6.4.7.1</t>
  </si>
  <si>
    <t>6.4.7.2</t>
  </si>
  <si>
    <t>b) Four groove, with pitch diameters</t>
  </si>
  <si>
    <t>e) Section SPZ: High-Power Wedge Belt (9.7mm x 8mm), Size: SPZ 1000</t>
  </si>
  <si>
    <t>f) Section SPA: High-Power Wedge Belt (12.7mm x 10mm), Size: SPA 1400</t>
  </si>
  <si>
    <t>g) Section SPB: High-Power Wedge Belt (16.3mm x 13mm), Size: SPB 2120</t>
  </si>
  <si>
    <t>h) Section SPC: High-Power Wedge Belt (22mm x 18mm), Size: SPC 3000</t>
  </si>
  <si>
    <r>
      <t xml:space="preserve">a) Wrapped V-Belt (13mm x 8mm), Size: A42 </t>
    </r>
    <r>
      <rPr>
        <i/>
        <sz val="10"/>
        <rFont val="Arial"/>
        <family val="2"/>
      </rPr>
      <t>(1066mm Li)</t>
    </r>
  </si>
  <si>
    <r>
      <t xml:space="preserve">b) Wrapped V-Belt (17mm x 11mm), Size: B60 </t>
    </r>
    <r>
      <rPr>
        <i/>
        <sz val="10"/>
        <rFont val="Arial"/>
        <family val="2"/>
      </rPr>
      <t>(1524mm Li)</t>
    </r>
  </si>
  <si>
    <r>
      <t xml:space="preserve">c) V-Belt (22mm x 14mm), Size: C90 </t>
    </r>
    <r>
      <rPr>
        <i/>
        <sz val="10"/>
        <rFont val="Arial"/>
        <family val="2"/>
      </rPr>
      <t>(2286mm Li)</t>
    </r>
  </si>
  <si>
    <r>
      <t xml:space="preserve">d) Wrapped V-Belt (32mm x 19mm), Size: D120 </t>
    </r>
    <r>
      <rPr>
        <i/>
        <sz val="10"/>
        <rFont val="Arial"/>
        <family val="2"/>
      </rPr>
      <t>(3048mm Li)</t>
    </r>
  </si>
  <si>
    <t>Supply, delivery, installation and commissioning of submersible pump pipework (HDPE/10) and nylon rope  for :</t>
  </si>
  <si>
    <t xml:space="preserve">a) Rotataing Assemby </t>
  </si>
  <si>
    <t>b) Bearing assembly</t>
  </si>
  <si>
    <t xml:space="preserve">c) Wear place </t>
  </si>
  <si>
    <t xml:space="preserve">d) Back cover </t>
  </si>
  <si>
    <t>e) Mechanical seal</t>
  </si>
  <si>
    <t xml:space="preserve">f) O Rings </t>
  </si>
  <si>
    <t xml:space="preserve">g) Shimsets </t>
  </si>
  <si>
    <t xml:space="preserve">h) Impellors </t>
  </si>
  <si>
    <t>i) Shaft</t>
  </si>
  <si>
    <t>j) Suction Check Valve</t>
  </si>
  <si>
    <t>k) Air Release Valve</t>
  </si>
  <si>
    <t>l) Casing Drain Plug</t>
  </si>
  <si>
    <t>m) Flange Gasket</t>
  </si>
  <si>
    <t>a) Motors of 1 up to 5Kw TEFC, foot mounted or flange mounted</t>
  </si>
  <si>
    <t>b) Motors of 5.5 up to 7 Kw TEFC, foot mounted or flange mounted</t>
  </si>
  <si>
    <t>c) Motors of 11 up to 18 Kw  TEFC, foot mounted orflange mounted</t>
  </si>
  <si>
    <t>d) Motors of 22 up to 37 Kw TEFC, foot mounted or flange mounted</t>
  </si>
  <si>
    <t>e) Motors of 45 up to 75 kw TEFC, foot mounted or flange mounted</t>
  </si>
  <si>
    <t>f) Up to 110 kW TEFC, foot mounted or flange mounted</t>
  </si>
  <si>
    <t>g) Up to 160 kw TEFC, foot mounted or flange mounted</t>
  </si>
  <si>
    <t xml:space="preserve">h) Up to 200 kw TEFC, foot mounted or flange mounted </t>
  </si>
  <si>
    <t>i) Up to 260 kw TEFC, foot mounted or flange mounted</t>
  </si>
  <si>
    <t>j) Up to 220 kw TEFC, foot mounted or flange mounted</t>
  </si>
  <si>
    <t>f) The supply and installation of a 1.5m Earth rod with clamps</t>
  </si>
  <si>
    <t>a)Fluorescent 1500mm light fitting</t>
  </si>
  <si>
    <t xml:space="preserve">b) Repacing of  Flood lights with 100W outdoor LED fixtures for Reservoir, Pumpstations and Treatment Plant </t>
  </si>
  <si>
    <t>a) Supply and installation of No. 2 locks.</t>
  </si>
  <si>
    <t xml:space="preserve"> TOTAL CARRIED TO SUMMARY FORWARD </t>
  </si>
  <si>
    <t xml:space="preserve"> TOTAL CARRIED TO SUMMARY </t>
  </si>
  <si>
    <t>7.1.3</t>
  </si>
  <si>
    <t>7.1.4</t>
  </si>
  <si>
    <t>7.1.5</t>
  </si>
  <si>
    <t>7.1.6</t>
  </si>
  <si>
    <t>7.2.1</t>
  </si>
  <si>
    <t>7.2.2</t>
  </si>
  <si>
    <t>7.2.3</t>
  </si>
  <si>
    <t>7.2.4</t>
  </si>
  <si>
    <t>7.2.5</t>
  </si>
  <si>
    <t>7.2.6</t>
  </si>
  <si>
    <t>7.2.7</t>
  </si>
  <si>
    <t>7.2.8</t>
  </si>
  <si>
    <t>8.2</t>
  </si>
  <si>
    <t>8.3</t>
  </si>
  <si>
    <t>8.3.1</t>
  </si>
  <si>
    <t>8.3.2</t>
  </si>
  <si>
    <t>8.4</t>
  </si>
  <si>
    <t>8.5</t>
  </si>
  <si>
    <t>8.5.1</t>
  </si>
  <si>
    <t>8.5.2</t>
  </si>
  <si>
    <t>8.5.2.1</t>
  </si>
  <si>
    <t>8.5.2.2</t>
  </si>
  <si>
    <t>8.5.2.3</t>
  </si>
  <si>
    <t>8.5.2.4</t>
  </si>
  <si>
    <t>8.6</t>
  </si>
  <si>
    <t>8.6.1</t>
  </si>
  <si>
    <t>8.6.2</t>
  </si>
  <si>
    <t>8.6.3</t>
  </si>
  <si>
    <t>8.6.4</t>
  </si>
  <si>
    <t>9.1.1.1</t>
  </si>
  <si>
    <t>9.1.1.2</t>
  </si>
  <si>
    <t>9.1.1.3</t>
  </si>
  <si>
    <t>9.1.1.4</t>
  </si>
  <si>
    <t>9.1.4.1</t>
  </si>
  <si>
    <t>9.1.4.2</t>
  </si>
  <si>
    <t>9.1.4.3</t>
  </si>
  <si>
    <t>9.1.4.4</t>
  </si>
  <si>
    <t>9.1.4.5</t>
  </si>
  <si>
    <t>9.1.4.6</t>
  </si>
  <si>
    <t>9.1.6.1</t>
  </si>
  <si>
    <t>9.1.6.2</t>
  </si>
  <si>
    <t>9.1.6.3</t>
  </si>
  <si>
    <t>9.1.6.4</t>
  </si>
  <si>
    <t>9.1.6.4.1</t>
  </si>
  <si>
    <t>9.1.6.4.2</t>
  </si>
  <si>
    <t>9.1.6.5</t>
  </si>
  <si>
    <t>9.1.6.5.1</t>
  </si>
  <si>
    <t>9.1.7.1</t>
  </si>
  <si>
    <t>9.1.7.1.1</t>
  </si>
  <si>
    <t>9.1.7.2</t>
  </si>
  <si>
    <t>9.1.7.3</t>
  </si>
  <si>
    <t>SCHEDULE 10: WATER &amp; WASTE WATER MEDIA</t>
  </si>
  <si>
    <t>10.1</t>
  </si>
  <si>
    <t>10.1.1</t>
  </si>
  <si>
    <t>10.1.2</t>
  </si>
  <si>
    <t>10.1.3</t>
  </si>
  <si>
    <t>10.1.4</t>
  </si>
  <si>
    <t>10.1.5</t>
  </si>
  <si>
    <t>10.1.6</t>
  </si>
  <si>
    <t>10.1.7</t>
  </si>
  <si>
    <t>10.1.8</t>
  </si>
  <si>
    <t>10.1.9</t>
  </si>
  <si>
    <t>10.1.10</t>
  </si>
  <si>
    <t>10.1.11</t>
  </si>
  <si>
    <t>10.1.12</t>
  </si>
  <si>
    <t>10.1.13</t>
  </si>
  <si>
    <t>10.1.13.1</t>
  </si>
  <si>
    <t>10.2</t>
  </si>
  <si>
    <t>10.2.1</t>
  </si>
  <si>
    <t>10.2.1.1</t>
  </si>
  <si>
    <t>10.2.1.2</t>
  </si>
  <si>
    <t>10.2.1.3</t>
  </si>
  <si>
    <t>10.2.1.4</t>
  </si>
  <si>
    <t>10.2.1.5</t>
  </si>
  <si>
    <t>10.2.1.6</t>
  </si>
  <si>
    <t>10.2.1.7</t>
  </si>
  <si>
    <t>10.2.1.8</t>
  </si>
  <si>
    <t>10.2.1.9</t>
  </si>
  <si>
    <t>10.3.1</t>
  </si>
  <si>
    <t>10.3.2</t>
  </si>
  <si>
    <t>10.3.3</t>
  </si>
  <si>
    <t>10.3.4</t>
  </si>
  <si>
    <t>10.3</t>
  </si>
  <si>
    <r>
      <t xml:space="preserve"> SUB-TOTAL OF SCHEDULES</t>
    </r>
    <r>
      <rPr>
        <sz val="11"/>
        <rFont val="Arial"/>
        <family val="2"/>
      </rPr>
      <t xml:space="preserve"> (Excluding VAT):</t>
    </r>
  </si>
  <si>
    <r>
      <t>GRAND TOTAL CARRIED TO FORM OF TENDER</t>
    </r>
    <r>
      <rPr>
        <sz val="11"/>
        <rFont val="Arial"/>
        <family val="2"/>
      </rPr>
      <t xml:space="preserve"> (Including VAT)</t>
    </r>
    <r>
      <rPr>
        <b/>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</si>
</sst>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quot;R&quot;* #,##0.00_);_(&quot;R&quot;* \(#,##0.00\);_(&quot;R&quot;* &quot;-&quot;??_);_(@_)"/>
  </numFmts>
  <fonts count="40">
    <font>
      <sz val="11"/>
      <color theme="1"/>
      <name val="Calibri"/>
      <family val="2"/>
      <scheme val="minor"/>
    </font>
    <font>
      <sz val="9"/>
      <name val="Palatino Linotype"/>
      <family val="1"/>
    </font>
    <font>
      <b/>
      <sz val="9"/>
      <name val="Palatino Linotype"/>
      <family val="1"/>
    </font>
    <font>
      <i/>
      <sz val="9"/>
      <name val="Palatino Linotype"/>
      <family val="1"/>
    </font>
    <font>
      <sz val="9"/>
      <color rgb="FF00B050"/>
      <name val="Palatino Linotype"/>
      <family val="1"/>
    </font>
    <font>
      <sz val="11"/>
      <color theme="1"/>
      <name val="Calibri"/>
      <family val="2"/>
      <scheme val="minor"/>
    </font>
    <font>
      <sz val="9"/>
      <name val="Arial"/>
      <family val="2"/>
    </font>
    <font>
      <b/>
      <sz val="9"/>
      <name val="Arial"/>
      <family val="2"/>
    </font>
    <font>
      <sz val="8"/>
      <name val="Calibri"/>
      <family val="2"/>
      <scheme val="minor"/>
    </font>
    <font>
      <b/>
      <sz val="7"/>
      <name val="Arial"/>
      <family val="2"/>
    </font>
    <font>
      <sz val="11"/>
      <name val="Arial"/>
      <family val="2"/>
    </font>
    <font>
      <sz val="9"/>
      <name val="Aral"/>
    </font>
    <font>
      <b/>
      <u/>
      <sz val="9"/>
      <name val="Arial"/>
      <family val="2"/>
    </font>
    <font>
      <b/>
      <sz val="10"/>
      <name val="Arial"/>
      <family val="2"/>
    </font>
    <font>
      <b/>
      <sz val="11"/>
      <name val="Arial"/>
      <family val="2"/>
    </font>
    <font>
      <sz val="10"/>
      <name val="Arial"/>
      <family val="2"/>
    </font>
    <font>
      <i/>
      <sz val="10"/>
      <name val="Arial"/>
      <family val="2"/>
    </font>
    <font>
      <sz val="9"/>
      <name val="Calibri"/>
      <family val="2"/>
    </font>
    <font>
      <b/>
      <sz val="11"/>
      <color theme="1"/>
      <name val="Calibri"/>
      <family val="2"/>
      <scheme val="minor"/>
    </font>
    <font>
      <vertAlign val="superscript"/>
      <sz val="11"/>
      <name val="Arial"/>
      <family val="2"/>
    </font>
    <font>
      <u/>
      <sz val="11"/>
      <name val="Arial"/>
      <family val="2"/>
    </font>
    <font>
      <sz val="11"/>
      <color rgb="FFFF0000"/>
      <name val="Palatino Linotype"/>
      <family val="1"/>
    </font>
    <font>
      <sz val="11"/>
      <name val="Palatino Linotype"/>
      <family val="1"/>
    </font>
    <font>
      <b/>
      <sz val="11"/>
      <name val="Palatino Linotype"/>
      <family val="1"/>
    </font>
    <font>
      <b/>
      <sz val="11"/>
      <color rgb="FFFF0000"/>
      <name val="Arial"/>
      <family val="2"/>
    </font>
    <font>
      <sz val="11"/>
      <color theme="1"/>
      <name val="Arial"/>
      <family val="2"/>
    </font>
    <font>
      <b/>
      <sz val="11"/>
      <color theme="1"/>
      <name val="Arial"/>
      <family val="2"/>
    </font>
    <font>
      <sz val="10"/>
      <name val="Palatino Linotype"/>
      <family val="1"/>
    </font>
    <font>
      <b/>
      <sz val="10"/>
      <name val="Palatino Linotype"/>
      <family val="1"/>
    </font>
    <font>
      <sz val="11"/>
      <color rgb="FFFF0000"/>
      <name val="Arial"/>
      <family val="2"/>
    </font>
    <font>
      <sz val="11"/>
      <name val="Calibri"/>
      <family val="2"/>
      <scheme val="minor"/>
    </font>
    <font>
      <i/>
      <sz val="11"/>
      <name val="Arial"/>
      <family val="2"/>
    </font>
    <font>
      <sz val="10"/>
      <name val="Aral"/>
    </font>
    <font>
      <b/>
      <sz val="10"/>
      <name val="Aral"/>
    </font>
    <font>
      <sz val="11"/>
      <color rgb="FF00B050"/>
      <name val="Palatino Linotype"/>
      <family val="1"/>
    </font>
    <font>
      <b/>
      <sz val="9"/>
      <color rgb="FF00B050"/>
      <name val="Palatino Linotype"/>
      <family val="1"/>
    </font>
    <font>
      <b/>
      <sz val="10"/>
      <color rgb="FF00B050"/>
      <name val="Palatino Linotype"/>
      <family val="1"/>
    </font>
    <font>
      <b/>
      <sz val="11"/>
      <color rgb="FF00B050"/>
      <name val="Palatino Linotype"/>
      <family val="1"/>
    </font>
    <font>
      <sz val="11"/>
      <color rgb="FF00B050"/>
      <name val="Arial"/>
      <family val="2"/>
    </font>
    <font>
      <b/>
      <i/>
      <sz val="11"/>
      <name val="Arial"/>
      <family val="2"/>
    </font>
  </fonts>
  <fills count="6">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E7E6E6"/>
        <bgColor indexed="64"/>
      </patternFill>
    </fill>
    <fill>
      <patternFill patternType="solid">
        <fgColor rgb="FFFF0000"/>
        <bgColor indexed="64"/>
      </patternFill>
    </fill>
  </fills>
  <borders count="1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auto="1"/>
      </bottom>
      <diagonal/>
    </border>
    <border>
      <left/>
      <right style="thin">
        <color auto="1"/>
      </right>
      <top/>
      <bottom/>
      <diagonal/>
    </border>
    <border>
      <left/>
      <right style="thin">
        <color indexed="64"/>
      </right>
      <top style="thin">
        <color auto="1"/>
      </top>
      <bottom/>
      <diagonal/>
    </border>
    <border>
      <left style="thin">
        <color auto="1"/>
      </left>
      <right/>
      <top/>
      <bottom style="thin">
        <color auto="1"/>
      </bottom>
      <diagonal/>
    </border>
  </borders>
  <cellStyleXfs count="2">
    <xf numFmtId="0" fontId="0" fillId="0" borderId="0"/>
    <xf numFmtId="43" fontId="5" fillId="0" borderId="0" applyFont="0" applyFill="0" applyBorder="0" applyAlignment="0" applyProtection="0"/>
  </cellStyleXfs>
  <cellXfs count="539">
    <xf numFmtId="0" fontId="0" fillId="0" borderId="0" xfId="0"/>
    <xf numFmtId="4" fontId="1" fillId="0" borderId="4" xfId="0" applyNumberFormat="1" applyFont="1" applyBorder="1" applyAlignment="1" applyProtection="1">
      <alignment horizontal="right" vertical="center" wrapText="1"/>
      <protection locked="0"/>
    </xf>
    <xf numFmtId="4" fontId="1" fillId="0" borderId="4" xfId="0" applyNumberFormat="1" applyFont="1" applyBorder="1" applyAlignment="1">
      <alignment horizontal="right" vertical="center" wrapText="1"/>
    </xf>
    <xf numFmtId="4" fontId="1" fillId="0" borderId="4" xfId="0" applyNumberFormat="1" applyFont="1" applyBorder="1" applyAlignment="1">
      <alignment vertical="center" wrapText="1"/>
    </xf>
    <xf numFmtId="49" fontId="1" fillId="0" borderId="4" xfId="0" applyNumberFormat="1" applyFont="1" applyBorder="1" applyAlignment="1">
      <alignment horizontal="center" vertical="center" wrapText="1"/>
    </xf>
    <xf numFmtId="49" fontId="1" fillId="0" borderId="4" xfId="0" applyNumberFormat="1" applyFont="1" applyBorder="1" applyAlignment="1">
      <alignment vertical="center" wrapText="1"/>
    </xf>
    <xf numFmtId="4" fontId="1" fillId="0" borderId="4" xfId="0" applyNumberFormat="1" applyFont="1" applyBorder="1" applyAlignment="1">
      <alignment horizontal="center" vertical="center" wrapText="1"/>
    </xf>
    <xf numFmtId="0" fontId="1" fillId="0" borderId="0" xfId="0" applyFont="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4" fontId="1" fillId="0" borderId="0" xfId="0" applyNumberFormat="1" applyFont="1" applyAlignment="1">
      <alignment horizontal="center" vertical="center"/>
    </xf>
    <xf numFmtId="4" fontId="1" fillId="0" borderId="0" xfId="0" applyNumberFormat="1" applyFont="1" applyAlignment="1">
      <alignment vertical="center"/>
    </xf>
    <xf numFmtId="0" fontId="2" fillId="0" borderId="0" xfId="0" applyFont="1" applyAlignment="1">
      <alignment vertical="center" wrapText="1"/>
    </xf>
    <xf numFmtId="4" fontId="1" fillId="0" borderId="6" xfId="0" applyNumberFormat="1" applyFont="1" applyBorder="1" applyAlignment="1">
      <alignment vertical="center" wrapText="1"/>
    </xf>
    <xf numFmtId="0" fontId="1" fillId="0" borderId="6" xfId="0" applyFont="1" applyBorder="1" applyAlignment="1">
      <alignment horizontal="center" vertical="center" wrapText="1"/>
    </xf>
    <xf numFmtId="0" fontId="2" fillId="0" borderId="0" xfId="0" applyFont="1" applyAlignment="1">
      <alignment horizontal="center" vertical="top"/>
    </xf>
    <xf numFmtId="4" fontId="2" fillId="0" borderId="0" xfId="0" applyNumberFormat="1" applyFont="1" applyAlignment="1">
      <alignment horizontal="center" vertical="top"/>
    </xf>
    <xf numFmtId="0" fontId="3" fillId="0" borderId="0" xfId="0" applyFont="1" applyAlignment="1">
      <alignment vertical="center" wrapText="1"/>
    </xf>
    <xf numFmtId="0" fontId="3" fillId="0" borderId="0" xfId="0" applyFont="1" applyAlignment="1">
      <alignment vertical="center"/>
    </xf>
    <xf numFmtId="0" fontId="4" fillId="0" borderId="4" xfId="0" applyFont="1" applyBorder="1" applyAlignment="1">
      <alignment vertical="center" wrapText="1"/>
    </xf>
    <xf numFmtId="0" fontId="4" fillId="0" borderId="0" xfId="0" applyFont="1" applyAlignment="1">
      <alignment vertical="center" wrapText="1"/>
    </xf>
    <xf numFmtId="0" fontId="1" fillId="0" borderId="13" xfId="0" applyFont="1" applyBorder="1" applyAlignment="1">
      <alignment horizontal="center" vertical="center" wrapText="1"/>
    </xf>
    <xf numFmtId="49" fontId="6" fillId="0" borderId="4" xfId="0" applyNumberFormat="1" applyFont="1" applyBorder="1" applyAlignment="1">
      <alignment vertical="center" wrapText="1"/>
    </xf>
    <xf numFmtId="0" fontId="6" fillId="0" borderId="0" xfId="0" applyFont="1"/>
    <xf numFmtId="49" fontId="6" fillId="4" borderId="4" xfId="0" applyNumberFormat="1" applyFont="1" applyFill="1" applyBorder="1" applyAlignment="1">
      <alignment vertical="center" wrapText="1"/>
    </xf>
    <xf numFmtId="0" fontId="6" fillId="4" borderId="0" xfId="0" applyFont="1" applyFill="1"/>
    <xf numFmtId="0" fontId="7" fillId="0" borderId="0" xfId="0" applyFont="1"/>
    <xf numFmtId="49" fontId="7" fillId="0" borderId="4" xfId="0" applyNumberFormat="1" applyFont="1" applyBorder="1" applyAlignment="1">
      <alignment horizontal="center" vertical="center" wrapText="1"/>
    </xf>
    <xf numFmtId="4" fontId="6" fillId="0" borderId="4" xfId="0" applyNumberFormat="1" applyFont="1" applyBorder="1" applyAlignment="1">
      <alignment vertical="center" wrapText="1"/>
    </xf>
    <xf numFmtId="4" fontId="6" fillId="4" borderId="4" xfId="0" applyNumberFormat="1" applyFont="1" applyFill="1" applyBorder="1" applyAlignment="1">
      <alignment vertical="center" wrapText="1"/>
    </xf>
    <xf numFmtId="49" fontId="7" fillId="0" borderId="4" xfId="0" applyNumberFormat="1" applyFont="1" applyBorder="1" applyAlignment="1">
      <alignment vertical="center" wrapText="1"/>
    </xf>
    <xf numFmtId="49" fontId="6" fillId="0" borderId="4" xfId="0" applyNumberFormat="1"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7" fillId="0" borderId="1" xfId="0" applyFont="1" applyBorder="1" applyAlignment="1">
      <alignment horizontal="left" vertical="center"/>
    </xf>
    <xf numFmtId="49" fontId="7" fillId="0" borderId="1" xfId="0" applyNumberFormat="1" applyFont="1" applyBorder="1" applyAlignment="1">
      <alignment vertical="center" wrapText="1"/>
    </xf>
    <xf numFmtId="0" fontId="7" fillId="0" borderId="5" xfId="0" applyFont="1" applyBorder="1" applyAlignment="1">
      <alignment horizontal="center" vertical="center" wrapText="1"/>
    </xf>
    <xf numFmtId="4" fontId="7" fillId="0" borderId="5" xfId="0" applyNumberFormat="1" applyFont="1" applyBorder="1" applyAlignment="1">
      <alignment horizontal="center" vertical="center" wrapText="1"/>
    </xf>
    <xf numFmtId="4" fontId="7" fillId="0" borderId="2" xfId="0" applyNumberFormat="1" applyFont="1" applyBorder="1" applyAlignment="1">
      <alignment horizontal="right" vertical="center" wrapText="1"/>
    </xf>
    <xf numFmtId="49" fontId="6" fillId="4" borderId="4" xfId="0" applyNumberFormat="1" applyFont="1" applyFill="1" applyBorder="1" applyAlignment="1">
      <alignment horizontal="center" vertical="center" wrapText="1"/>
    </xf>
    <xf numFmtId="4" fontId="6" fillId="4" borderId="4" xfId="0" applyNumberFormat="1" applyFont="1" applyFill="1" applyBorder="1" applyAlignment="1">
      <alignment horizontal="center" vertical="center" wrapText="1"/>
    </xf>
    <xf numFmtId="49" fontId="6" fillId="0" borderId="13" xfId="0" applyNumberFormat="1" applyFont="1" applyBorder="1" applyAlignment="1">
      <alignment horizontal="center" vertical="center" wrapText="1"/>
    </xf>
    <xf numFmtId="0" fontId="6" fillId="4" borderId="4" xfId="0" applyFont="1" applyFill="1" applyBorder="1" applyAlignment="1">
      <alignment horizontal="center" vertical="center" wrapText="1"/>
    </xf>
    <xf numFmtId="0" fontId="6" fillId="4" borderId="4" xfId="0" applyFont="1" applyFill="1" applyBorder="1" applyAlignment="1">
      <alignment vertical="center" wrapText="1"/>
    </xf>
    <xf numFmtId="0" fontId="6" fillId="0" borderId="0" xfId="0" applyFont="1" applyAlignment="1">
      <alignment horizontal="center" vertical="center"/>
    </xf>
    <xf numFmtId="0" fontId="6" fillId="0" borderId="0" xfId="0" applyFont="1" applyAlignment="1">
      <alignment vertical="center"/>
    </xf>
    <xf numFmtId="4" fontId="6" fillId="0" borderId="0" xfId="0" applyNumberFormat="1" applyFont="1" applyAlignment="1">
      <alignment horizontal="center" vertical="center"/>
    </xf>
    <xf numFmtId="4" fontId="6" fillId="0" borderId="0" xfId="0" applyNumberFormat="1" applyFont="1" applyAlignment="1">
      <alignment vertical="center"/>
    </xf>
    <xf numFmtId="4" fontId="6" fillId="3" borderId="2"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49" fontId="7" fillId="0" borderId="5" xfId="0" applyNumberFormat="1" applyFont="1" applyBorder="1" applyAlignment="1">
      <alignment vertical="center" wrapText="1"/>
    </xf>
    <xf numFmtId="0" fontId="6" fillId="0" borderId="0" xfId="0" applyFont="1" applyAlignment="1">
      <alignment vertical="center" wrapText="1"/>
    </xf>
    <xf numFmtId="0" fontId="6" fillId="4" borderId="0" xfId="0" applyFont="1" applyFill="1" applyAlignment="1">
      <alignment vertical="center" wrapText="1"/>
    </xf>
    <xf numFmtId="0" fontId="6" fillId="0" borderId="6" xfId="0" applyFont="1" applyBorder="1" applyAlignment="1">
      <alignment horizontal="center" vertical="center" wrapText="1"/>
    </xf>
    <xf numFmtId="0" fontId="6" fillId="0" borderId="4" xfId="0" applyFont="1" applyBorder="1"/>
    <xf numFmtId="4" fontId="6" fillId="0" borderId="13" xfId="0" applyNumberFormat="1" applyFont="1" applyBorder="1" applyAlignment="1">
      <alignment horizontal="center" vertical="center" wrapText="1"/>
    </xf>
    <xf numFmtId="4" fontId="6" fillId="0" borderId="4" xfId="0" applyNumberFormat="1" applyFont="1" applyBorder="1" applyAlignment="1">
      <alignment horizontal="right" vertical="center" wrapText="1"/>
    </xf>
    <xf numFmtId="0" fontId="6" fillId="4" borderId="4" xfId="0" applyFont="1" applyFill="1" applyBorder="1"/>
    <xf numFmtId="4" fontId="6" fillId="4" borderId="4" xfId="0" applyNumberFormat="1" applyFont="1" applyFill="1" applyBorder="1" applyAlignment="1">
      <alignment horizontal="right" vertical="center" wrapText="1"/>
    </xf>
    <xf numFmtId="0" fontId="6" fillId="0" borderId="4" xfId="0" applyFont="1" applyBorder="1" applyAlignment="1">
      <alignment horizontal="center" vertical="center"/>
    </xf>
    <xf numFmtId="0" fontId="7" fillId="0" borderId="2" xfId="0" applyFont="1" applyBorder="1" applyAlignment="1">
      <alignment horizontal="left" vertical="center"/>
    </xf>
    <xf numFmtId="49" fontId="7" fillId="0" borderId="2" xfId="0" applyNumberFormat="1" applyFont="1" applyBorder="1" applyAlignment="1">
      <alignment vertical="center" wrapText="1"/>
    </xf>
    <xf numFmtId="4" fontId="6" fillId="3" borderId="1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4" fontId="6" fillId="0" borderId="4" xfId="0" applyNumberFormat="1" applyFont="1" applyBorder="1" applyAlignment="1">
      <alignment horizontal="center" vertical="center"/>
    </xf>
    <xf numFmtId="4" fontId="7" fillId="0" borderId="2" xfId="0" applyNumberFormat="1" applyFont="1" applyBorder="1" applyAlignment="1">
      <alignment horizontal="center" vertical="center" wrapText="1"/>
    </xf>
    <xf numFmtId="4" fontId="1" fillId="0" borderId="13" xfId="0" applyNumberFormat="1" applyFont="1" applyBorder="1" applyAlignment="1">
      <alignment vertical="center" wrapText="1"/>
    </xf>
    <xf numFmtId="4" fontId="1" fillId="0" borderId="13" xfId="0" applyNumberFormat="1" applyFont="1" applyBorder="1" applyAlignment="1">
      <alignment horizontal="right" vertical="center" wrapText="1"/>
    </xf>
    <xf numFmtId="4" fontId="7" fillId="0" borderId="11" xfId="0" applyNumberFormat="1" applyFont="1" applyBorder="1" applyAlignment="1">
      <alignment horizontal="right" vertical="center" wrapText="1"/>
    </xf>
    <xf numFmtId="49" fontId="6" fillId="0" borderId="15" xfId="0" applyNumberFormat="1" applyFont="1" applyBorder="1" applyAlignment="1">
      <alignment horizontal="center" vertical="center" wrapText="1"/>
    </xf>
    <xf numFmtId="49" fontId="6" fillId="0" borderId="10" xfId="0" applyNumberFormat="1" applyFont="1" applyBorder="1" applyAlignment="1">
      <alignment vertical="center" wrapText="1"/>
    </xf>
    <xf numFmtId="49" fontId="6" fillId="0" borderId="10" xfId="0" applyNumberFormat="1" applyFont="1" applyBorder="1" applyAlignment="1">
      <alignment horizontal="center" vertical="center" wrapText="1"/>
    </xf>
    <xf numFmtId="4" fontId="6" fillId="0" borderId="10" xfId="0" applyNumberFormat="1" applyFont="1" applyBorder="1" applyAlignment="1">
      <alignment horizontal="center" vertical="center" wrapText="1"/>
    </xf>
    <xf numFmtId="4" fontId="6" fillId="0" borderId="10" xfId="0" applyNumberFormat="1" applyFont="1" applyBorder="1" applyAlignment="1">
      <alignment vertical="center" wrapText="1"/>
    </xf>
    <xf numFmtId="4" fontId="6" fillId="0" borderId="12" xfId="0" applyNumberFormat="1" applyFont="1" applyBorder="1" applyAlignment="1">
      <alignment vertical="center" wrapText="1"/>
    </xf>
    <xf numFmtId="0" fontId="1" fillId="4" borderId="0" xfId="0" applyFont="1" applyFill="1" applyAlignment="1">
      <alignment vertical="center" wrapText="1"/>
    </xf>
    <xf numFmtId="0" fontId="4" fillId="4" borderId="0" xfId="0" applyFont="1" applyFill="1" applyAlignment="1">
      <alignment vertical="center" wrapText="1"/>
    </xf>
    <xf numFmtId="0" fontId="1" fillId="4" borderId="0" xfId="0" applyFont="1" applyFill="1" applyAlignment="1">
      <alignment vertical="center"/>
    </xf>
    <xf numFmtId="49" fontId="1" fillId="0" borderId="13" xfId="0" applyNumberFormat="1" applyFont="1" applyBorder="1" applyAlignment="1">
      <alignment horizontal="center" vertical="center" wrapText="1"/>
    </xf>
    <xf numFmtId="0" fontId="7" fillId="3" borderId="2" xfId="0" applyFont="1" applyFill="1" applyBorder="1" applyAlignment="1">
      <alignment horizontal="center" vertical="center" wrapText="1"/>
    </xf>
    <xf numFmtId="4" fontId="7" fillId="3" borderId="2" xfId="0" applyNumberFormat="1" applyFont="1" applyFill="1" applyBorder="1" applyAlignment="1">
      <alignment horizontal="center" vertical="center" wrapText="1"/>
    </xf>
    <xf numFmtId="0" fontId="10" fillId="0" borderId="0" xfId="0" applyFont="1"/>
    <xf numFmtId="49" fontId="11" fillId="0" borderId="4" xfId="0" applyNumberFormat="1" applyFont="1" applyBorder="1" applyAlignment="1">
      <alignment horizontal="center" vertical="center" wrapText="1"/>
    </xf>
    <xf numFmtId="4" fontId="11" fillId="0" borderId="4" xfId="0" applyNumberFormat="1" applyFont="1" applyBorder="1" applyAlignment="1">
      <alignment horizontal="center" vertical="center" wrapText="1"/>
    </xf>
    <xf numFmtId="4" fontId="1" fillId="0" borderId="6" xfId="0" applyNumberFormat="1" applyFont="1" applyBorder="1" applyAlignment="1">
      <alignment horizontal="center" vertical="center" wrapText="1"/>
    </xf>
    <xf numFmtId="0" fontId="1" fillId="0" borderId="6" xfId="0" applyFont="1" applyBorder="1" applyAlignment="1">
      <alignment vertical="center" wrapText="1"/>
    </xf>
    <xf numFmtId="49" fontId="11" fillId="0" borderId="6" xfId="0" applyNumberFormat="1" applyFont="1" applyBorder="1" applyAlignment="1">
      <alignment horizontal="center" vertical="center" wrapText="1"/>
    </xf>
    <xf numFmtId="49" fontId="11" fillId="0" borderId="6" xfId="0" applyNumberFormat="1" applyFont="1" applyBorder="1" applyAlignment="1">
      <alignment vertical="center" wrapText="1"/>
    </xf>
    <xf numFmtId="4" fontId="1" fillId="0" borderId="13" xfId="0" applyNumberFormat="1" applyFont="1" applyBorder="1" applyAlignment="1" applyProtection="1">
      <alignment horizontal="right" vertical="center" wrapText="1"/>
      <protection locked="0"/>
    </xf>
    <xf numFmtId="0" fontId="12" fillId="0" borderId="4" xfId="0" applyFont="1" applyBorder="1" applyAlignment="1">
      <alignment vertical="center" wrapText="1"/>
    </xf>
    <xf numFmtId="0" fontId="13" fillId="0" borderId="4" xfId="0" applyFont="1" applyBorder="1" applyAlignment="1">
      <alignment vertical="center" wrapText="1"/>
    </xf>
    <xf numFmtId="0" fontId="6" fillId="0" borderId="6" xfId="0" applyFont="1" applyBorder="1" applyAlignment="1">
      <alignment vertical="center" wrapText="1"/>
    </xf>
    <xf numFmtId="0" fontId="6" fillId="4" borderId="6" xfId="0" applyFont="1" applyFill="1" applyBorder="1" applyAlignment="1">
      <alignment vertical="center" wrapText="1"/>
    </xf>
    <xf numFmtId="0" fontId="0" fillId="4" borderId="0" xfId="0" applyFill="1"/>
    <xf numFmtId="0" fontId="10" fillId="0" borderId="4" xfId="0" applyFont="1" applyBorder="1"/>
    <xf numFmtId="0" fontId="14"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4" fontId="10" fillId="0" borderId="0" xfId="0" applyNumberFormat="1" applyFont="1" applyAlignment="1">
      <alignment horizontal="left" vertical="center"/>
    </xf>
    <xf numFmtId="0" fontId="10" fillId="0" borderId="0" xfId="0" applyFont="1" applyAlignment="1">
      <alignment vertical="center"/>
    </xf>
    <xf numFmtId="4" fontId="10" fillId="0" borderId="0" xfId="0" applyNumberFormat="1" applyFont="1" applyAlignment="1">
      <alignment vertical="center"/>
    </xf>
    <xf numFmtId="4" fontId="14" fillId="0" borderId="0" xfId="0" applyNumberFormat="1" applyFont="1" applyAlignment="1">
      <alignment horizontal="right" vertical="center"/>
    </xf>
    <xf numFmtId="0" fontId="10" fillId="3" borderId="1" xfId="0" applyFont="1" applyFill="1" applyBorder="1" applyAlignment="1">
      <alignment horizontal="center" vertical="center" wrapText="1"/>
    </xf>
    <xf numFmtId="4" fontId="10" fillId="3" borderId="1" xfId="0" applyNumberFormat="1" applyFont="1" applyFill="1" applyBorder="1" applyAlignment="1">
      <alignment horizontal="center" vertical="center" wrapText="1"/>
    </xf>
    <xf numFmtId="4" fontId="10" fillId="3" borderId="2" xfId="0" applyNumberFormat="1" applyFont="1" applyFill="1" applyBorder="1" applyAlignment="1">
      <alignment horizontal="center" vertical="center" wrapText="1"/>
    </xf>
    <xf numFmtId="0" fontId="10" fillId="0" borderId="3" xfId="0" applyFont="1" applyBorder="1"/>
    <xf numFmtId="0" fontId="10" fillId="0" borderId="3" xfId="0" applyFont="1" applyBorder="1" applyAlignment="1">
      <alignment horizontal="center"/>
    </xf>
    <xf numFmtId="49" fontId="10" fillId="0" borderId="4" xfId="0" applyNumberFormat="1" applyFont="1" applyBorder="1" applyAlignment="1">
      <alignment horizontal="center" vertical="center" wrapText="1"/>
    </xf>
    <xf numFmtId="49" fontId="14" fillId="0" borderId="4" xfId="0" applyNumberFormat="1" applyFont="1" applyBorder="1" applyAlignment="1">
      <alignment vertical="center" wrapText="1"/>
    </xf>
    <xf numFmtId="4" fontId="10" fillId="0" borderId="4"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vertical="center" wrapText="1"/>
    </xf>
    <xf numFmtId="49" fontId="14" fillId="0" borderId="4" xfId="0" applyNumberFormat="1" applyFont="1" applyBorder="1" applyAlignment="1">
      <alignment horizontal="center" vertical="center" wrapText="1"/>
    </xf>
    <xf numFmtId="0" fontId="14" fillId="0" borderId="4" xfId="0" applyFont="1" applyBorder="1" applyAlignment="1">
      <alignment vertical="center" wrapText="1"/>
    </xf>
    <xf numFmtId="49" fontId="10" fillId="4" borderId="4" xfId="0" applyNumberFormat="1" applyFont="1" applyFill="1" applyBorder="1" applyAlignment="1">
      <alignment vertical="center" wrapText="1"/>
    </xf>
    <xf numFmtId="49" fontId="10" fillId="0" borderId="4" xfId="0" applyNumberFormat="1" applyFont="1" applyBorder="1" applyAlignment="1">
      <alignment vertical="center" wrapText="1"/>
    </xf>
    <xf numFmtId="0" fontId="10" fillId="4" borderId="4" xfId="0" applyFont="1" applyFill="1" applyBorder="1" applyAlignment="1">
      <alignment horizontal="center" vertical="center" wrapText="1"/>
    </xf>
    <xf numFmtId="0" fontId="10" fillId="4" borderId="4" xfId="0" applyFont="1" applyFill="1" applyBorder="1" applyAlignment="1">
      <alignment vertical="center" wrapText="1"/>
    </xf>
    <xf numFmtId="4" fontId="10" fillId="4" borderId="4" xfId="0" applyNumberFormat="1" applyFont="1" applyFill="1" applyBorder="1" applyAlignment="1">
      <alignment horizontal="center" vertical="center" wrapText="1"/>
    </xf>
    <xf numFmtId="0" fontId="10" fillId="0" borderId="13" xfId="0" applyFont="1" applyBorder="1"/>
    <xf numFmtId="0" fontId="10" fillId="0" borderId="4" xfId="0" applyFont="1" applyBorder="1" applyAlignment="1">
      <alignment horizontal="center"/>
    </xf>
    <xf numFmtId="0" fontId="14" fillId="0" borderId="1" xfId="0" applyFont="1" applyBorder="1" applyAlignment="1">
      <alignment horizontal="left" vertical="center"/>
    </xf>
    <xf numFmtId="49" fontId="14" fillId="0" borderId="1" xfId="0" applyNumberFormat="1" applyFont="1" applyBorder="1" applyAlignment="1">
      <alignment vertical="center" wrapText="1"/>
    </xf>
    <xf numFmtId="0" fontId="14" fillId="0" borderId="5" xfId="0" applyFont="1" applyBorder="1" applyAlignment="1">
      <alignment horizontal="center" vertical="center" wrapText="1"/>
    </xf>
    <xf numFmtId="4" fontId="14" fillId="0" borderId="5" xfId="0" applyNumberFormat="1" applyFont="1" applyBorder="1" applyAlignment="1">
      <alignment horizontal="center" vertical="center" wrapText="1"/>
    </xf>
    <xf numFmtId="4" fontId="14" fillId="0" borderId="5" xfId="0" applyNumberFormat="1" applyFont="1" applyBorder="1" applyAlignment="1">
      <alignment horizontal="right" vertical="center" wrapText="1"/>
    </xf>
    <xf numFmtId="4" fontId="14" fillId="0" borderId="2" xfId="0" applyNumberFormat="1" applyFont="1" applyBorder="1" applyAlignment="1">
      <alignment horizontal="right" vertical="center" wrapText="1"/>
    </xf>
    <xf numFmtId="49" fontId="10" fillId="4" borderId="4" xfId="0" applyNumberFormat="1" applyFont="1" applyFill="1" applyBorder="1" applyAlignment="1">
      <alignment horizontal="center" vertical="center" wrapText="1"/>
    </xf>
    <xf numFmtId="0" fontId="10" fillId="4" borderId="4" xfId="0" applyFont="1" applyFill="1" applyBorder="1"/>
    <xf numFmtId="0" fontId="10" fillId="4" borderId="0" xfId="0" applyFont="1" applyFill="1"/>
    <xf numFmtId="0" fontId="10" fillId="0" borderId="6" xfId="0" applyFont="1" applyBorder="1"/>
    <xf numFmtId="0" fontId="10" fillId="4" borderId="13" xfId="0" applyFont="1" applyFill="1" applyBorder="1"/>
    <xf numFmtId="0" fontId="10" fillId="4" borderId="0" xfId="0" applyFont="1" applyFill="1" applyAlignment="1">
      <alignment vertical="center"/>
    </xf>
    <xf numFmtId="4" fontId="10" fillId="0" borderId="13" xfId="0" applyNumberFormat="1" applyFont="1" applyBorder="1" applyAlignment="1">
      <alignment horizontal="center" vertical="center" wrapText="1"/>
    </xf>
    <xf numFmtId="4" fontId="10" fillId="0" borderId="4" xfId="0" applyNumberFormat="1" applyFont="1" applyBorder="1" applyAlignment="1">
      <alignment horizontal="right" vertical="center" wrapText="1"/>
    </xf>
    <xf numFmtId="4" fontId="10" fillId="0" borderId="4" xfId="0" applyNumberFormat="1" applyFont="1" applyBorder="1" applyAlignment="1">
      <alignment vertical="center" wrapText="1"/>
    </xf>
    <xf numFmtId="4" fontId="10" fillId="0" borderId="6" xfId="0" applyNumberFormat="1" applyFont="1" applyBorder="1" applyAlignment="1">
      <alignment horizontal="center" vertical="center" wrapText="1"/>
    </xf>
    <xf numFmtId="0" fontId="10" fillId="0" borderId="13" xfId="0" applyFont="1" applyBorder="1" applyAlignment="1">
      <alignment horizontal="center" vertical="center" wrapText="1"/>
    </xf>
    <xf numFmtId="0" fontId="10" fillId="4" borderId="13" xfId="0" applyFont="1" applyFill="1" applyBorder="1" applyAlignment="1">
      <alignment horizontal="center" vertical="center" wrapText="1"/>
    </xf>
    <xf numFmtId="4" fontId="10" fillId="4" borderId="6" xfId="0" applyNumberFormat="1" applyFont="1" applyFill="1" applyBorder="1" applyAlignment="1">
      <alignment horizontal="center" vertical="center" wrapText="1"/>
    </xf>
    <xf numFmtId="4" fontId="10" fillId="4" borderId="4" xfId="0" applyNumberFormat="1" applyFont="1" applyFill="1" applyBorder="1" applyAlignment="1">
      <alignment vertical="center" wrapText="1"/>
    </xf>
    <xf numFmtId="49" fontId="10" fillId="0" borderId="0" xfId="0" applyNumberFormat="1" applyFont="1" applyAlignment="1">
      <alignment vertical="center" wrapText="1"/>
    </xf>
    <xf numFmtId="49" fontId="10" fillId="0" borderId="6" xfId="0" applyNumberFormat="1" applyFont="1" applyBorder="1" applyAlignment="1">
      <alignment vertical="center" wrapText="1"/>
    </xf>
    <xf numFmtId="49" fontId="10" fillId="0" borderId="0" xfId="0" applyNumberFormat="1" applyFont="1" applyAlignment="1">
      <alignment horizontal="center" vertical="center" wrapText="1"/>
    </xf>
    <xf numFmtId="4" fontId="10" fillId="0" borderId="0" xfId="0" applyNumberFormat="1" applyFont="1" applyAlignment="1">
      <alignment vertical="center" wrapText="1"/>
    </xf>
    <xf numFmtId="0" fontId="13" fillId="0" borderId="1" xfId="0" applyFont="1" applyBorder="1" applyAlignment="1">
      <alignment horizontal="left" vertical="center"/>
    </xf>
    <xf numFmtId="49" fontId="13" fillId="0" borderId="5" xfId="0" applyNumberFormat="1" applyFont="1" applyBorder="1" applyAlignment="1">
      <alignment vertical="center" wrapText="1"/>
    </xf>
    <xf numFmtId="0" fontId="13" fillId="0" borderId="5" xfId="0" applyFont="1" applyBorder="1" applyAlignment="1">
      <alignment horizontal="center" vertical="center" wrapText="1"/>
    </xf>
    <xf numFmtId="4" fontId="13" fillId="0" borderId="5"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 fontId="15" fillId="0" borderId="4" xfId="0" applyNumberFormat="1" applyFont="1" applyBorder="1" applyAlignment="1">
      <alignment horizontal="center" vertical="center" wrapText="1"/>
    </xf>
    <xf numFmtId="49" fontId="13" fillId="0" borderId="4" xfId="0" applyNumberFormat="1" applyFont="1" applyBorder="1" applyAlignment="1">
      <alignment vertical="center" wrapText="1"/>
    </xf>
    <xf numFmtId="0" fontId="15" fillId="0" borderId="4" xfId="0" applyFont="1" applyBorder="1" applyAlignment="1">
      <alignment horizontal="center" vertical="center" wrapText="1"/>
    </xf>
    <xf numFmtId="0" fontId="15" fillId="0" borderId="4" xfId="0" applyFont="1" applyBorder="1" applyAlignment="1">
      <alignment vertical="center" wrapText="1"/>
    </xf>
    <xf numFmtId="49" fontId="15" fillId="4" borderId="4" xfId="0" applyNumberFormat="1" applyFont="1" applyFill="1" applyBorder="1" applyAlignment="1">
      <alignment horizontal="center" vertical="center" wrapText="1"/>
    </xf>
    <xf numFmtId="49" fontId="15" fillId="4" borderId="4" xfId="0" applyNumberFormat="1" applyFont="1" applyFill="1" applyBorder="1" applyAlignment="1">
      <alignment vertical="center" wrapText="1"/>
    </xf>
    <xf numFmtId="4" fontId="15" fillId="4" borderId="4" xfId="0" applyNumberFormat="1" applyFont="1" applyFill="1" applyBorder="1" applyAlignment="1">
      <alignment horizontal="center" vertical="center" wrapText="1"/>
    </xf>
    <xf numFmtId="0" fontId="15" fillId="4" borderId="4" xfId="0" applyFont="1" applyFill="1" applyBorder="1" applyAlignment="1">
      <alignment horizontal="center" vertical="center" wrapText="1"/>
    </xf>
    <xf numFmtId="4" fontId="15" fillId="4" borderId="6" xfId="0" applyNumberFormat="1" applyFont="1" applyFill="1" applyBorder="1" applyAlignment="1">
      <alignment horizontal="center" vertical="center" wrapText="1"/>
    </xf>
    <xf numFmtId="4" fontId="15" fillId="0" borderId="6"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10" fillId="3" borderId="2" xfId="0" applyFont="1" applyFill="1" applyBorder="1" applyAlignment="1">
      <alignment horizontal="center" vertical="center" wrapText="1"/>
    </xf>
    <xf numFmtId="49" fontId="14" fillId="0" borderId="5" xfId="0" applyNumberFormat="1" applyFont="1" applyBorder="1" applyAlignment="1">
      <alignment vertical="center" wrapText="1"/>
    </xf>
    <xf numFmtId="49" fontId="10" fillId="0" borderId="13" xfId="0" applyNumberFormat="1" applyFont="1" applyBorder="1" applyAlignment="1">
      <alignment horizontal="center" vertical="center" wrapText="1"/>
    </xf>
    <xf numFmtId="4" fontId="10" fillId="0" borderId="6" xfId="0" applyNumberFormat="1" applyFont="1" applyBorder="1" applyAlignment="1">
      <alignment vertical="center" wrapText="1"/>
    </xf>
    <xf numFmtId="49" fontId="14" fillId="0" borderId="0" xfId="0" applyNumberFormat="1" applyFont="1" applyAlignment="1">
      <alignment vertical="center" wrapText="1"/>
    </xf>
    <xf numFmtId="0" fontId="10" fillId="4" borderId="4" xfId="0" applyFont="1" applyFill="1" applyBorder="1" applyAlignment="1">
      <alignment horizontal="center"/>
    </xf>
    <xf numFmtId="49" fontId="10" fillId="4" borderId="13" xfId="0" applyNumberFormat="1" applyFont="1" applyFill="1" applyBorder="1" applyAlignment="1">
      <alignment horizontal="center" vertical="center" wrapText="1"/>
    </xf>
    <xf numFmtId="0" fontId="14" fillId="0" borderId="4" xfId="0" applyFont="1" applyBorder="1" applyAlignment="1">
      <alignment horizontal="center" vertical="center" wrapText="1"/>
    </xf>
    <xf numFmtId="4" fontId="10" fillId="0" borderId="0" xfId="0" applyNumberFormat="1" applyFont="1" applyAlignment="1">
      <alignment horizontal="center" vertical="center" wrapText="1"/>
    </xf>
    <xf numFmtId="0" fontId="10" fillId="0" borderId="0" xfId="0" applyFont="1" applyAlignment="1">
      <alignment horizontal="center" vertical="center" wrapText="1"/>
    </xf>
    <xf numFmtId="49" fontId="10" fillId="4" borderId="0" xfId="0" applyNumberFormat="1" applyFont="1" applyFill="1" applyAlignment="1">
      <alignment vertical="center" wrapText="1"/>
    </xf>
    <xf numFmtId="0" fontId="14" fillId="0" borderId="0" xfId="0" applyFont="1"/>
    <xf numFmtId="0" fontId="14" fillId="0" borderId="0" xfId="0" applyFont="1" applyAlignment="1">
      <alignment wrapText="1"/>
    </xf>
    <xf numFmtId="0" fontId="10" fillId="0" borderId="6" xfId="0" applyFont="1" applyBorder="1" applyAlignment="1">
      <alignment horizontal="center" vertical="center" wrapText="1"/>
    </xf>
    <xf numFmtId="0" fontId="10" fillId="0" borderId="15" xfId="0" applyFont="1" applyBorder="1" applyAlignment="1">
      <alignment horizontal="center" vertical="center" wrapText="1"/>
    </xf>
    <xf numFmtId="49" fontId="10" fillId="0" borderId="15" xfId="0" applyNumberFormat="1" applyFont="1" applyBorder="1" applyAlignment="1">
      <alignment vertical="center" wrapText="1"/>
    </xf>
    <xf numFmtId="49" fontId="10" fillId="0" borderId="10" xfId="0" applyNumberFormat="1" applyFont="1" applyBorder="1" applyAlignment="1">
      <alignment horizontal="center" vertical="center" wrapText="1"/>
    </xf>
    <xf numFmtId="4" fontId="10" fillId="0" borderId="10" xfId="0" applyNumberFormat="1" applyFont="1" applyBorder="1" applyAlignment="1">
      <alignment vertical="center" wrapText="1"/>
    </xf>
    <xf numFmtId="4" fontId="10" fillId="0" borderId="7" xfId="0" applyNumberFormat="1" applyFont="1" applyBorder="1" applyAlignment="1">
      <alignment vertical="center" wrapText="1"/>
    </xf>
    <xf numFmtId="49" fontId="10" fillId="0" borderId="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 fontId="10" fillId="0" borderId="7" xfId="0" applyNumberFormat="1" applyFont="1" applyBorder="1" applyAlignment="1">
      <alignment horizontal="center" vertical="center" wrapText="1"/>
    </xf>
    <xf numFmtId="4" fontId="6" fillId="0" borderId="0" xfId="0" applyNumberFormat="1" applyFont="1" applyAlignment="1">
      <alignment horizontal="center" vertical="center" wrapText="1"/>
    </xf>
    <xf numFmtId="49" fontId="10" fillId="0" borderId="3" xfId="0" applyNumberFormat="1" applyFont="1" applyBorder="1" applyAlignment="1">
      <alignment horizontal="center" vertical="center" wrapText="1"/>
    </xf>
    <xf numFmtId="49" fontId="10" fillId="0" borderId="3" xfId="0" applyNumberFormat="1" applyFont="1" applyBorder="1" applyAlignment="1">
      <alignment vertical="center" wrapText="1"/>
    </xf>
    <xf numFmtId="4" fontId="10" fillId="0" borderId="3" xfId="0" applyNumberFormat="1" applyFont="1" applyBorder="1" applyAlignment="1">
      <alignment vertical="center" wrapText="1"/>
    </xf>
    <xf numFmtId="0" fontId="10" fillId="4" borderId="0" xfId="0" applyFont="1" applyFill="1" applyAlignment="1">
      <alignment horizontal="left" vertical="center" wrapText="1"/>
    </xf>
    <xf numFmtId="0" fontId="14" fillId="0" borderId="0" xfId="0" applyFont="1" applyAlignment="1">
      <alignment horizontal="left" vertical="center" wrapText="1"/>
    </xf>
    <xf numFmtId="49" fontId="14" fillId="4" borderId="4" xfId="0" applyNumberFormat="1" applyFont="1" applyFill="1" applyBorder="1" applyAlignment="1">
      <alignment horizontal="center" vertical="center" wrapText="1"/>
    </xf>
    <xf numFmtId="0" fontId="10" fillId="4" borderId="0" xfId="0" applyFont="1" applyFill="1" applyAlignment="1">
      <alignment wrapText="1"/>
    </xf>
    <xf numFmtId="0" fontId="10" fillId="0" borderId="0" xfId="0" applyFont="1" applyAlignment="1">
      <alignment wrapText="1"/>
    </xf>
    <xf numFmtId="49" fontId="14" fillId="0" borderId="7" xfId="0" applyNumberFormat="1" applyFont="1" applyBorder="1" applyAlignment="1">
      <alignment horizontal="center" vertical="center" wrapText="1"/>
    </xf>
    <xf numFmtId="0" fontId="14" fillId="0" borderId="10" xfId="0" applyFont="1" applyBorder="1" applyAlignment="1">
      <alignment wrapText="1"/>
    </xf>
    <xf numFmtId="0" fontId="10" fillId="0" borderId="7" xfId="0" applyFont="1" applyBorder="1" applyAlignment="1">
      <alignment horizontal="center"/>
    </xf>
    <xf numFmtId="49" fontId="6" fillId="0" borderId="0" xfId="0" applyNumberFormat="1" applyFont="1" applyAlignment="1">
      <alignment horizontal="center" vertical="center" wrapText="1"/>
    </xf>
    <xf numFmtId="4" fontId="6" fillId="0" borderId="0" xfId="0" applyNumberFormat="1" applyFont="1" applyAlignment="1">
      <alignment vertical="center" wrapText="1"/>
    </xf>
    <xf numFmtId="4" fontId="14" fillId="5" borderId="2" xfId="0" applyNumberFormat="1" applyFont="1" applyFill="1" applyBorder="1" applyAlignment="1">
      <alignment horizontal="right" vertical="center" wrapText="1"/>
    </xf>
    <xf numFmtId="49" fontId="6" fillId="0" borderId="0" xfId="0" applyNumberFormat="1" applyFont="1" applyAlignment="1">
      <alignment vertical="center" wrapText="1"/>
    </xf>
    <xf numFmtId="4" fontId="7" fillId="0" borderId="13" xfId="0" applyNumberFormat="1" applyFont="1" applyBorder="1" applyAlignment="1">
      <alignment horizontal="right" vertical="center" wrapText="1"/>
    </xf>
    <xf numFmtId="4" fontId="7" fillId="0" borderId="4" xfId="0" applyNumberFormat="1" applyFont="1" applyBorder="1" applyAlignment="1">
      <alignment horizontal="right" vertical="center" wrapText="1"/>
    </xf>
    <xf numFmtId="0" fontId="7" fillId="0" borderId="0" xfId="0" applyFont="1" applyAlignment="1">
      <alignment horizontal="left" vertical="center"/>
    </xf>
    <xf numFmtId="4" fontId="7" fillId="0" borderId="0" xfId="0" applyNumberFormat="1" applyFont="1" applyAlignment="1">
      <alignment horizontal="center" vertical="center" wrapText="1"/>
    </xf>
    <xf numFmtId="4" fontId="7" fillId="0" borderId="0" xfId="0" applyNumberFormat="1" applyFont="1" applyAlignment="1">
      <alignment horizontal="right" vertical="center" wrapText="1"/>
    </xf>
    <xf numFmtId="49" fontId="7" fillId="0" borderId="0" xfId="0" applyNumberFormat="1" applyFont="1" applyAlignment="1">
      <alignment vertical="center" wrapText="1"/>
    </xf>
    <xf numFmtId="0" fontId="7" fillId="0" borderId="0" xfId="0" applyFont="1" applyAlignment="1">
      <alignment horizontal="center" vertical="center" wrapText="1"/>
    </xf>
    <xf numFmtId="0" fontId="14" fillId="0" borderId="0" xfId="0" applyFont="1" applyAlignment="1">
      <alignment horizontal="center" vertical="center" wrapText="1"/>
    </xf>
    <xf numFmtId="4" fontId="14" fillId="0" borderId="0" xfId="0" applyNumberFormat="1" applyFont="1" applyAlignment="1">
      <alignment horizontal="right" vertical="center" wrapText="1"/>
    </xf>
    <xf numFmtId="0" fontId="14" fillId="0" borderId="6" xfId="0" applyFont="1" applyBorder="1" applyAlignment="1">
      <alignment horizontal="left" vertical="center"/>
    </xf>
    <xf numFmtId="49" fontId="14" fillId="0" borderId="3" xfId="0" applyNumberFormat="1" applyFont="1" applyBorder="1" applyAlignment="1">
      <alignment vertical="center" wrapText="1"/>
    </xf>
    <xf numFmtId="0" fontId="14" fillId="0" borderId="3" xfId="0" applyFont="1" applyBorder="1" applyAlignment="1">
      <alignment horizontal="center" vertical="center" wrapText="1"/>
    </xf>
    <xf numFmtId="4" fontId="14" fillId="0" borderId="4" xfId="0" applyNumberFormat="1" applyFont="1" applyBorder="1" applyAlignment="1">
      <alignment horizontal="right" vertical="center" wrapText="1"/>
    </xf>
    <xf numFmtId="49" fontId="10" fillId="0" borderId="7" xfId="0" applyNumberFormat="1" applyFont="1" applyBorder="1" applyAlignment="1">
      <alignment vertical="center" wrapText="1"/>
    </xf>
    <xf numFmtId="0" fontId="10" fillId="0" borderId="14" xfId="0" applyFont="1" applyBorder="1"/>
    <xf numFmtId="0" fontId="14" fillId="0" borderId="13" xfId="0" applyFont="1" applyBorder="1"/>
    <xf numFmtId="49" fontId="10" fillId="4" borderId="6" xfId="0" applyNumberFormat="1" applyFont="1" applyFill="1" applyBorder="1" applyAlignment="1">
      <alignment vertical="center" wrapText="1"/>
    </xf>
    <xf numFmtId="49" fontId="10" fillId="4" borderId="0" xfId="0" applyNumberFormat="1" applyFont="1" applyFill="1" applyAlignment="1">
      <alignment horizontal="center" vertical="center" wrapText="1"/>
    </xf>
    <xf numFmtId="4" fontId="14" fillId="0" borderId="4" xfId="0" applyNumberFormat="1" applyFont="1" applyBorder="1" applyAlignment="1">
      <alignment vertical="center" wrapText="1"/>
    </xf>
    <xf numFmtId="4" fontId="14" fillId="0" borderId="11" xfId="0" applyNumberFormat="1" applyFont="1" applyBorder="1" applyAlignment="1">
      <alignment horizontal="right" vertical="center" wrapText="1"/>
    </xf>
    <xf numFmtId="0" fontId="14" fillId="0" borderId="4" xfId="0" applyFont="1" applyBorder="1"/>
    <xf numFmtId="49" fontId="10" fillId="4" borderId="13" xfId="0" applyNumberFormat="1" applyFont="1" applyFill="1" applyBorder="1" applyAlignment="1">
      <alignment vertical="center" wrapText="1"/>
    </xf>
    <xf numFmtId="0" fontId="10" fillId="0" borderId="0" xfId="0" applyFont="1" applyAlignment="1">
      <alignment vertical="center" wrapText="1"/>
    </xf>
    <xf numFmtId="0" fontId="10" fillId="4" borderId="0" xfId="0" applyFont="1" applyFill="1" applyAlignment="1">
      <alignment vertical="center" wrapText="1"/>
    </xf>
    <xf numFmtId="49" fontId="10" fillId="0" borderId="13" xfId="0" applyNumberFormat="1" applyFont="1" applyBorder="1" applyAlignment="1">
      <alignment vertical="center" wrapText="1"/>
    </xf>
    <xf numFmtId="4" fontId="10" fillId="4" borderId="13" xfId="0" applyNumberFormat="1" applyFont="1" applyFill="1" applyBorder="1" applyAlignment="1">
      <alignment vertical="center" wrapText="1"/>
    </xf>
    <xf numFmtId="4" fontId="10" fillId="0" borderId="13" xfId="0" applyNumberFormat="1" applyFont="1" applyBorder="1" applyAlignment="1">
      <alignment vertical="center" wrapText="1"/>
    </xf>
    <xf numFmtId="0" fontId="10" fillId="0" borderId="12" xfId="0" applyFont="1" applyBorder="1"/>
    <xf numFmtId="0" fontId="10" fillId="0" borderId="7" xfId="0" applyFont="1" applyBorder="1"/>
    <xf numFmtId="0" fontId="14" fillId="0" borderId="8" xfId="0" applyFont="1" applyBorder="1" applyAlignment="1">
      <alignment horizontal="left" vertical="center"/>
    </xf>
    <xf numFmtId="49" fontId="14" fillId="0" borderId="8" xfId="0" applyNumberFormat="1" applyFont="1" applyBorder="1" applyAlignment="1">
      <alignment vertical="center" wrapText="1"/>
    </xf>
    <xf numFmtId="0" fontId="14" fillId="0" borderId="9" xfId="0" applyFont="1" applyBorder="1" applyAlignment="1">
      <alignment horizontal="center" vertical="center" wrapText="1"/>
    </xf>
    <xf numFmtId="4" fontId="14" fillId="0" borderId="9" xfId="0" applyNumberFormat="1" applyFont="1" applyBorder="1" applyAlignment="1">
      <alignment horizontal="center" vertical="center" wrapText="1"/>
    </xf>
    <xf numFmtId="4" fontId="14" fillId="0" borderId="3" xfId="0" applyNumberFormat="1" applyFont="1" applyBorder="1" applyAlignment="1">
      <alignment horizontal="right" vertical="center" wrapText="1"/>
    </xf>
    <xf numFmtId="49" fontId="14" fillId="0" borderId="6" xfId="0" applyNumberFormat="1" applyFont="1" applyBorder="1" applyAlignment="1">
      <alignment vertical="center" wrapText="1"/>
    </xf>
    <xf numFmtId="0" fontId="10" fillId="0" borderId="6" xfId="0" applyFont="1" applyBorder="1" applyAlignment="1">
      <alignment vertical="center" wrapText="1"/>
    </xf>
    <xf numFmtId="0" fontId="10" fillId="4" borderId="6" xfId="0" applyFont="1" applyFill="1" applyBorder="1" applyAlignment="1">
      <alignment horizontal="center"/>
    </xf>
    <xf numFmtId="0" fontId="10" fillId="0" borderId="6" xfId="0" applyFont="1" applyBorder="1" applyAlignment="1">
      <alignment horizontal="center"/>
    </xf>
    <xf numFmtId="4" fontId="14" fillId="0" borderId="4" xfId="0" applyNumberFormat="1" applyFont="1" applyBorder="1" applyAlignment="1">
      <alignment horizontal="center" vertical="center" wrapText="1"/>
    </xf>
    <xf numFmtId="4" fontId="14" fillId="0" borderId="0" xfId="0" applyNumberFormat="1" applyFont="1" applyAlignment="1">
      <alignment horizontal="center" vertical="center" wrapText="1"/>
    </xf>
    <xf numFmtId="49" fontId="14" fillId="0" borderId="6" xfId="0" applyNumberFormat="1" applyFont="1" applyBorder="1" applyAlignment="1">
      <alignment horizontal="center" vertical="center" wrapText="1"/>
    </xf>
    <xf numFmtId="43" fontId="14" fillId="0" borderId="4" xfId="1" quotePrefix="1" applyFont="1" applyBorder="1"/>
    <xf numFmtId="0" fontId="10" fillId="0" borderId="13" xfId="0" applyFont="1" applyBorder="1" applyAlignment="1">
      <alignment vertical="center" wrapText="1"/>
    </xf>
    <xf numFmtId="0" fontId="10" fillId="0" borderId="4" xfId="0" applyFont="1" applyBorder="1" applyAlignment="1">
      <alignment wrapText="1"/>
    </xf>
    <xf numFmtId="0" fontId="10" fillId="4" borderId="4" xfId="0" applyFont="1" applyFill="1" applyBorder="1" applyAlignment="1">
      <alignment wrapText="1"/>
    </xf>
    <xf numFmtId="0" fontId="14" fillId="4" borderId="4" xfId="0" applyFont="1" applyFill="1" applyBorder="1" applyAlignment="1">
      <alignment wrapText="1"/>
    </xf>
    <xf numFmtId="0" fontId="10" fillId="4" borderId="6" xfId="0" applyFont="1" applyFill="1" applyBorder="1" applyAlignment="1">
      <alignment horizontal="center" vertical="center" wrapText="1"/>
    </xf>
    <xf numFmtId="4" fontId="10" fillId="0" borderId="13" xfId="0" applyNumberFormat="1" applyFont="1" applyBorder="1" applyAlignment="1">
      <alignment horizontal="right" vertical="center" wrapText="1"/>
    </xf>
    <xf numFmtId="49" fontId="10" fillId="4" borderId="6" xfId="0" applyNumberFormat="1" applyFont="1" applyFill="1" applyBorder="1" applyAlignment="1">
      <alignment horizontal="center" vertical="center" wrapText="1"/>
    </xf>
    <xf numFmtId="4" fontId="10" fillId="4" borderId="4" xfId="0" applyNumberFormat="1" applyFont="1" applyFill="1" applyBorder="1" applyAlignment="1" applyProtection="1">
      <alignment horizontal="right" vertical="center" wrapText="1"/>
      <protection locked="0"/>
    </xf>
    <xf numFmtId="4" fontId="10" fillId="4" borderId="13" xfId="0" applyNumberFormat="1" applyFont="1" applyFill="1" applyBorder="1" applyAlignment="1">
      <alignment horizontal="right" vertical="center" wrapText="1"/>
    </xf>
    <xf numFmtId="4" fontId="10" fillId="0" borderId="4" xfId="0" applyNumberFormat="1" applyFont="1" applyBorder="1" applyAlignment="1" applyProtection="1">
      <alignment horizontal="right" vertical="center" wrapText="1"/>
      <protection locked="0"/>
    </xf>
    <xf numFmtId="4" fontId="10" fillId="4" borderId="13" xfId="0" applyNumberFormat="1" applyFont="1" applyFill="1" applyBorder="1" applyAlignment="1" applyProtection="1">
      <alignment horizontal="right" vertical="center" wrapText="1"/>
      <protection locked="0"/>
    </xf>
    <xf numFmtId="4" fontId="10" fillId="4" borderId="4" xfId="0" applyNumberFormat="1" applyFont="1" applyFill="1" applyBorder="1" applyAlignment="1">
      <alignment horizontal="right" vertical="center" wrapText="1"/>
    </xf>
    <xf numFmtId="4" fontId="10" fillId="0" borderId="13" xfId="0" applyNumberFormat="1" applyFont="1" applyBorder="1" applyAlignment="1" applyProtection="1">
      <alignment horizontal="right" vertical="center" wrapText="1"/>
      <protection locked="0"/>
    </xf>
    <xf numFmtId="0" fontId="10" fillId="0" borderId="7" xfId="0" applyFont="1" applyBorder="1" applyAlignment="1">
      <alignment vertical="center" wrapText="1"/>
    </xf>
    <xf numFmtId="0" fontId="10" fillId="0" borderId="0" xfId="0" applyFont="1" applyAlignment="1">
      <alignment horizontal="center"/>
    </xf>
    <xf numFmtId="0" fontId="10" fillId="0" borderId="4" xfId="0" applyFont="1" applyBorder="1" applyAlignment="1">
      <alignment horizontal="left" vertical="top" wrapText="1"/>
    </xf>
    <xf numFmtId="0" fontId="10" fillId="3" borderId="7" xfId="0" applyFont="1" applyFill="1" applyBorder="1" applyAlignment="1">
      <alignment horizontal="center" vertical="center" wrapText="1"/>
    </xf>
    <xf numFmtId="4" fontId="10" fillId="3" borderId="7" xfId="0" applyNumberFormat="1" applyFont="1" applyFill="1" applyBorder="1" applyAlignment="1">
      <alignment horizontal="center" vertical="center" wrapText="1"/>
    </xf>
    <xf numFmtId="49" fontId="14" fillId="0" borderId="13" xfId="0" applyNumberFormat="1" applyFont="1" applyBorder="1" applyAlignment="1">
      <alignment vertical="center" wrapText="1"/>
    </xf>
    <xf numFmtId="0" fontId="14" fillId="0" borderId="2" xfId="0" applyFont="1" applyBorder="1" applyAlignment="1">
      <alignment horizontal="left" vertical="center"/>
    </xf>
    <xf numFmtId="4" fontId="14" fillId="0" borderId="14" xfId="0" applyNumberFormat="1" applyFont="1" applyBorder="1" applyAlignment="1">
      <alignment horizontal="right" vertical="center" wrapText="1"/>
    </xf>
    <xf numFmtId="0" fontId="10" fillId="0" borderId="0" xfId="0" applyFont="1" applyAlignment="1">
      <alignment horizontal="left" vertical="center" wrapText="1" indent="3"/>
    </xf>
    <xf numFmtId="0" fontId="10" fillId="4" borderId="6" xfId="0" applyFont="1" applyFill="1" applyBorder="1"/>
    <xf numFmtId="0" fontId="10" fillId="0" borderId="3" xfId="0" applyFont="1" applyBorder="1" applyAlignment="1">
      <alignment horizontal="center" vertical="center" wrapText="1"/>
    </xf>
    <xf numFmtId="0" fontId="14" fillId="0" borderId="0" xfId="0" applyFont="1" applyAlignment="1">
      <alignment vertical="center" wrapText="1"/>
    </xf>
    <xf numFmtId="4" fontId="14" fillId="0" borderId="7" xfId="0" applyNumberFormat="1" applyFont="1" applyBorder="1" applyAlignment="1">
      <alignment horizontal="right" vertical="center" wrapText="1"/>
    </xf>
    <xf numFmtId="4" fontId="10" fillId="3" borderId="11" xfId="0" applyNumberFormat="1" applyFont="1" applyFill="1" applyBorder="1" applyAlignment="1">
      <alignment horizontal="center" vertical="center" wrapText="1"/>
    </xf>
    <xf numFmtId="4" fontId="14" fillId="0" borderId="14" xfId="0" applyNumberFormat="1" applyFont="1" applyBorder="1" applyAlignment="1">
      <alignment horizontal="center" vertical="center" wrapText="1"/>
    </xf>
    <xf numFmtId="0" fontId="14" fillId="0" borderId="14" xfId="0" applyFont="1" applyBorder="1" applyAlignment="1">
      <alignment horizontal="center" vertical="center" wrapText="1"/>
    </xf>
    <xf numFmtId="49" fontId="14" fillId="0" borderId="14" xfId="0" applyNumberFormat="1" applyFont="1" applyBorder="1" applyAlignment="1">
      <alignment vertical="center" wrapText="1"/>
    </xf>
    <xf numFmtId="0" fontId="14" fillId="0" borderId="3" xfId="0" applyFont="1" applyBorder="1" applyAlignment="1">
      <alignment horizontal="left" vertical="center"/>
    </xf>
    <xf numFmtId="0" fontId="10" fillId="0" borderId="13" xfId="0" applyFont="1" applyBorder="1" applyAlignment="1">
      <alignment horizontal="center"/>
    </xf>
    <xf numFmtId="0" fontId="10" fillId="4" borderId="0" xfId="0" applyFont="1" applyFill="1" applyAlignment="1">
      <alignment horizontal="center" vertical="center"/>
    </xf>
    <xf numFmtId="4" fontId="14" fillId="5" borderId="11" xfId="0" applyNumberFormat="1" applyFont="1" applyFill="1" applyBorder="1" applyAlignment="1">
      <alignment horizontal="right" vertical="center" wrapText="1"/>
    </xf>
    <xf numFmtId="0" fontId="6" fillId="2" borderId="0" xfId="0" applyFont="1" applyFill="1" applyAlignment="1">
      <alignment vertical="center" wrapText="1"/>
    </xf>
    <xf numFmtId="2" fontId="10" fillId="0" borderId="0" xfId="0" applyNumberFormat="1" applyFont="1" applyAlignment="1">
      <alignment horizontal="center" vertical="center"/>
    </xf>
    <xf numFmtId="2" fontId="10" fillId="3" borderId="1" xfId="0" applyNumberFormat="1" applyFont="1" applyFill="1" applyBorder="1" applyAlignment="1">
      <alignment horizontal="center" vertical="center" wrapText="1"/>
    </xf>
    <xf numFmtId="2" fontId="10" fillId="0" borderId="4" xfId="0" applyNumberFormat="1" applyFont="1" applyBorder="1" applyAlignment="1">
      <alignment horizontal="center" vertical="center" wrapText="1"/>
    </xf>
    <xf numFmtId="2" fontId="10" fillId="4" borderId="4" xfId="0" applyNumberFormat="1" applyFont="1" applyFill="1" applyBorder="1" applyAlignment="1">
      <alignment horizontal="center" vertical="center" wrapText="1"/>
    </xf>
    <xf numFmtId="2" fontId="14" fillId="0" borderId="5"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10" fillId="0" borderId="0" xfId="0" applyNumberFormat="1" applyFont="1" applyAlignment="1">
      <alignment horizontal="center" vertical="center" wrapText="1"/>
    </xf>
    <xf numFmtId="2" fontId="10" fillId="4" borderId="0" xfId="0" applyNumberFormat="1" applyFont="1" applyFill="1" applyAlignment="1">
      <alignment horizontal="center" vertical="center" wrapText="1"/>
    </xf>
    <xf numFmtId="2" fontId="14" fillId="0" borderId="13" xfId="0" applyNumberFormat="1" applyFont="1" applyBorder="1" applyAlignment="1">
      <alignment horizontal="center" vertical="center" wrapText="1"/>
    </xf>
    <xf numFmtId="2" fontId="10" fillId="4" borderId="13" xfId="0" applyNumberFormat="1" applyFont="1" applyFill="1" applyBorder="1" applyAlignment="1">
      <alignment horizontal="center" vertical="center" wrapText="1"/>
    </xf>
    <xf numFmtId="2" fontId="10" fillId="0" borderId="7" xfId="0" applyNumberFormat="1" applyFont="1" applyBorder="1" applyAlignment="1">
      <alignment horizontal="center" vertical="center" wrapText="1"/>
    </xf>
    <xf numFmtId="2" fontId="14" fillId="0" borderId="0" xfId="0" applyNumberFormat="1" applyFont="1" applyAlignment="1">
      <alignment horizontal="center" vertical="center" wrapText="1"/>
    </xf>
    <xf numFmtId="2" fontId="10" fillId="3" borderId="2" xfId="0" applyNumberFormat="1" applyFont="1" applyFill="1" applyBorder="1" applyAlignment="1">
      <alignment horizontal="center" vertical="center" wrapText="1"/>
    </xf>
    <xf numFmtId="2" fontId="10" fillId="0" borderId="3" xfId="0" applyNumberFormat="1" applyFont="1" applyBorder="1" applyAlignment="1">
      <alignment horizontal="center" vertical="center" wrapText="1"/>
    </xf>
    <xf numFmtId="2" fontId="14" fillId="0" borderId="3" xfId="0" applyNumberFormat="1" applyFont="1" applyBorder="1" applyAlignment="1">
      <alignment horizontal="center" vertical="center" wrapText="1"/>
    </xf>
    <xf numFmtId="2" fontId="10" fillId="0" borderId="12" xfId="0" applyNumberFormat="1" applyFont="1" applyBorder="1" applyAlignment="1">
      <alignment horizontal="center" vertical="center" wrapText="1"/>
    </xf>
    <xf numFmtId="2" fontId="10" fillId="0" borderId="9" xfId="0" applyNumberFormat="1" applyFont="1" applyBorder="1" applyAlignment="1">
      <alignment horizontal="center" vertical="center" wrapText="1"/>
    </xf>
    <xf numFmtId="2" fontId="10" fillId="0" borderId="10" xfId="0" applyNumberFormat="1" applyFont="1" applyBorder="1" applyAlignment="1">
      <alignment horizontal="center" vertical="center" wrapText="1"/>
    </xf>
    <xf numFmtId="2" fontId="14" fillId="0" borderId="14" xfId="0" applyNumberFormat="1" applyFont="1" applyBorder="1" applyAlignment="1">
      <alignment horizontal="center" vertical="center" wrapText="1"/>
    </xf>
    <xf numFmtId="2" fontId="14" fillId="0" borderId="4" xfId="0" applyNumberFormat="1" applyFont="1" applyBorder="1" applyAlignment="1">
      <alignment horizontal="center" vertical="center" wrapText="1"/>
    </xf>
    <xf numFmtId="2" fontId="10" fillId="0" borderId="6" xfId="0" applyNumberFormat="1" applyFont="1" applyBorder="1" applyAlignment="1">
      <alignment horizontal="center" vertical="center" wrapText="1"/>
    </xf>
    <xf numFmtId="2" fontId="10" fillId="4" borderId="6" xfId="0" applyNumberFormat="1" applyFont="1" applyFill="1" applyBorder="1" applyAlignment="1">
      <alignment horizontal="center" vertical="center" wrapText="1"/>
    </xf>
    <xf numFmtId="2" fontId="10" fillId="4" borderId="13" xfId="0" applyNumberFormat="1" applyFont="1" applyFill="1" applyBorder="1" applyAlignment="1">
      <alignment horizontal="center" vertical="center"/>
    </xf>
    <xf numFmtId="2" fontId="10" fillId="0" borderId="13" xfId="0" applyNumberFormat="1" applyFont="1" applyBorder="1" applyAlignment="1">
      <alignment horizontal="center" vertical="center"/>
    </xf>
    <xf numFmtId="2" fontId="10" fillId="0" borderId="3" xfId="0" applyNumberFormat="1" applyFont="1" applyBorder="1" applyAlignment="1">
      <alignment horizontal="center" vertical="center"/>
    </xf>
    <xf numFmtId="2" fontId="10" fillId="0" borderId="10" xfId="0" applyNumberFormat="1" applyFont="1" applyBorder="1" applyAlignment="1">
      <alignment horizontal="center" vertical="center"/>
    </xf>
    <xf numFmtId="2" fontId="10" fillId="0" borderId="4" xfId="0" applyNumberFormat="1" applyFont="1" applyBorder="1" applyAlignment="1">
      <alignment horizontal="center" vertical="center"/>
    </xf>
    <xf numFmtId="2" fontId="10" fillId="4" borderId="0" xfId="0" applyNumberFormat="1" applyFont="1" applyFill="1" applyAlignment="1">
      <alignment horizontal="center" vertical="center"/>
    </xf>
    <xf numFmtId="2" fontId="10" fillId="0" borderId="9" xfId="0" applyNumberFormat="1" applyFont="1" applyBorder="1" applyAlignment="1">
      <alignment horizontal="center" vertical="center"/>
    </xf>
    <xf numFmtId="2" fontId="10" fillId="4" borderId="4" xfId="0" applyNumberFormat="1" applyFont="1" applyFill="1" applyBorder="1" applyAlignment="1">
      <alignment horizontal="center" vertical="center"/>
    </xf>
    <xf numFmtId="2" fontId="10" fillId="0" borderId="6" xfId="0" applyNumberFormat="1" applyFont="1" applyBorder="1" applyAlignment="1">
      <alignment horizontal="center" vertical="center"/>
    </xf>
    <xf numFmtId="0" fontId="10" fillId="0" borderId="9" xfId="0" applyFont="1" applyBorder="1" applyAlignment="1">
      <alignment horizontal="left" vertical="center"/>
    </xf>
    <xf numFmtId="0" fontId="10" fillId="0" borderId="9" xfId="0" applyFont="1" applyBorder="1" applyAlignment="1">
      <alignment horizontal="center" vertical="center"/>
    </xf>
    <xf numFmtId="4" fontId="10" fillId="0" borderId="9" xfId="0" applyNumberFormat="1" applyFont="1" applyBorder="1" applyAlignment="1">
      <alignment horizontal="left" vertical="center"/>
    </xf>
    <xf numFmtId="4" fontId="10" fillId="0" borderId="14" xfId="0" applyNumberFormat="1" applyFont="1" applyBorder="1" applyAlignment="1">
      <alignment horizontal="left" vertical="center"/>
    </xf>
    <xf numFmtId="0" fontId="10" fillId="0" borderId="6" xfId="0" applyFont="1" applyBorder="1" applyAlignment="1">
      <alignment horizontal="left" vertical="center"/>
    </xf>
    <xf numFmtId="4" fontId="10" fillId="0" borderId="13" xfId="0" applyNumberFormat="1" applyFont="1" applyBorder="1" applyAlignment="1">
      <alignment horizontal="left" vertical="center"/>
    </xf>
    <xf numFmtId="0" fontId="10" fillId="0" borderId="6" xfId="0" applyFont="1" applyBorder="1" applyAlignment="1">
      <alignment horizontal="center" vertical="center"/>
    </xf>
    <xf numFmtId="4" fontId="10" fillId="0" borderId="13" xfId="0" applyNumberFormat="1" applyFont="1" applyBorder="1" applyAlignment="1">
      <alignment vertical="center"/>
    </xf>
    <xf numFmtId="4" fontId="14" fillId="0" borderId="13" xfId="0" applyNumberFormat="1" applyFont="1" applyBorder="1" applyAlignment="1">
      <alignment horizontal="right" vertical="center"/>
    </xf>
    <xf numFmtId="0" fontId="10" fillId="0" borderId="15" xfId="0" applyFont="1" applyBorder="1" applyAlignment="1">
      <alignment horizontal="center" vertical="center"/>
    </xf>
    <xf numFmtId="0" fontId="10" fillId="0" borderId="10" xfId="0" applyFont="1" applyBorder="1" applyAlignment="1">
      <alignment vertical="center"/>
    </xf>
    <xf numFmtId="0" fontId="10" fillId="0" borderId="10" xfId="0" applyFont="1" applyBorder="1" applyAlignment="1">
      <alignment horizontal="center" vertical="center"/>
    </xf>
    <xf numFmtId="4" fontId="10" fillId="0" borderId="10" xfId="0" applyNumberFormat="1" applyFont="1" applyBorder="1" applyAlignment="1">
      <alignment horizontal="center" vertical="center"/>
    </xf>
    <xf numFmtId="4" fontId="10" fillId="0" borderId="10" xfId="0" applyNumberFormat="1" applyFont="1" applyBorder="1" applyAlignment="1">
      <alignment vertical="center"/>
    </xf>
    <xf numFmtId="4" fontId="14" fillId="0" borderId="12" xfId="0" applyNumberFormat="1" applyFont="1" applyBorder="1" applyAlignment="1">
      <alignment horizontal="right" vertical="center"/>
    </xf>
    <xf numFmtId="4" fontId="21" fillId="0" borderId="4" xfId="0" applyNumberFormat="1" applyFont="1" applyBorder="1" applyAlignment="1">
      <alignment horizontal="center" vertical="center" wrapText="1"/>
    </xf>
    <xf numFmtId="4" fontId="22" fillId="0" borderId="13" xfId="0" applyNumberFormat="1" applyFont="1" applyBorder="1" applyAlignment="1">
      <alignment vertical="center" wrapText="1"/>
    </xf>
    <xf numFmtId="0" fontId="22" fillId="0" borderId="4" xfId="0" applyFont="1" applyBorder="1" applyAlignment="1">
      <alignment horizontal="center" vertical="center" wrapText="1"/>
    </xf>
    <xf numFmtId="4" fontId="21" fillId="4" borderId="4" xfId="0" applyNumberFormat="1" applyFont="1" applyFill="1" applyBorder="1" applyAlignment="1">
      <alignment horizontal="center" vertical="center" wrapText="1"/>
    </xf>
    <xf numFmtId="4" fontId="22" fillId="4" borderId="13" xfId="0" applyNumberFormat="1" applyFont="1" applyFill="1" applyBorder="1" applyAlignment="1">
      <alignment vertical="center" wrapText="1"/>
    </xf>
    <xf numFmtId="0" fontId="25" fillId="0" borderId="4" xfId="0" applyFont="1" applyBorder="1"/>
    <xf numFmtId="0" fontId="0" fillId="0" borderId="4" xfId="0" applyBorder="1"/>
    <xf numFmtId="0" fontId="26" fillId="0" borderId="4" xfId="0" applyFont="1" applyBorder="1"/>
    <xf numFmtId="49" fontId="10" fillId="0" borderId="10" xfId="0" applyNumberFormat="1" applyFont="1" applyBorder="1" applyAlignment="1">
      <alignment vertical="center" wrapText="1"/>
    </xf>
    <xf numFmtId="4" fontId="10" fillId="0" borderId="12" xfId="0" applyNumberFormat="1" applyFont="1" applyBorder="1" applyAlignment="1">
      <alignment vertical="center" wrapText="1"/>
    </xf>
    <xf numFmtId="0" fontId="10" fillId="3" borderId="4" xfId="0" applyFont="1" applyFill="1" applyBorder="1" applyAlignment="1">
      <alignment horizontal="center" vertical="center" wrapText="1"/>
    </xf>
    <xf numFmtId="4" fontId="10" fillId="3" borderId="4" xfId="0" applyNumberFormat="1" applyFont="1" applyFill="1" applyBorder="1" applyAlignment="1">
      <alignment horizontal="center" vertical="center" wrapText="1"/>
    </xf>
    <xf numFmtId="0" fontId="26" fillId="0" borderId="4" xfId="0" applyFont="1" applyBorder="1" applyAlignment="1">
      <alignment wrapText="1"/>
    </xf>
    <xf numFmtId="0" fontId="10" fillId="0" borderId="15" xfId="0" applyFont="1" applyBorder="1"/>
    <xf numFmtId="0" fontId="14" fillId="4" borderId="0" xfId="0" applyFont="1" applyFill="1" applyAlignment="1">
      <alignment wrapText="1"/>
    </xf>
    <xf numFmtId="0" fontId="10" fillId="0" borderId="9" xfId="0" applyFont="1" applyBorder="1" applyAlignment="1">
      <alignment wrapText="1"/>
    </xf>
    <xf numFmtId="0" fontId="10" fillId="4" borderId="6" xfId="0" applyFont="1" applyFill="1" applyBorder="1" applyAlignment="1">
      <alignment horizontal="center" vertical="center"/>
    </xf>
    <xf numFmtId="0" fontId="14" fillId="0" borderId="6"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wrapText="1"/>
    </xf>
    <xf numFmtId="49" fontId="10" fillId="0" borderId="14" xfId="0" applyNumberFormat="1" applyFont="1" applyBorder="1" applyAlignment="1">
      <alignment horizontal="center" vertical="center" wrapText="1"/>
    </xf>
    <xf numFmtId="2" fontId="10" fillId="0" borderId="14" xfId="0" applyNumberFormat="1" applyFont="1" applyBorder="1" applyAlignment="1">
      <alignment horizontal="center" vertical="center" wrapText="1"/>
    </xf>
    <xf numFmtId="0" fontId="13" fillId="0" borderId="8" xfId="0" applyFont="1" applyBorder="1" applyAlignment="1">
      <alignment horizontal="left" vertical="center"/>
    </xf>
    <xf numFmtId="0" fontId="15" fillId="0" borderId="9" xfId="0" applyFont="1" applyBorder="1" applyAlignment="1">
      <alignment horizontal="left" vertical="center"/>
    </xf>
    <xf numFmtId="0" fontId="15" fillId="0" borderId="9" xfId="0" applyFont="1" applyBorder="1" applyAlignment="1">
      <alignment horizontal="center" vertical="center"/>
    </xf>
    <xf numFmtId="4" fontId="15" fillId="0" borderId="9" xfId="0" applyNumberFormat="1" applyFont="1" applyBorder="1" applyAlignment="1">
      <alignment horizontal="left" vertical="center"/>
    </xf>
    <xf numFmtId="4" fontId="15" fillId="0" borderId="14" xfId="0" applyNumberFormat="1" applyFont="1" applyBorder="1" applyAlignment="1">
      <alignment horizontal="left" vertical="center"/>
    </xf>
    <xf numFmtId="0" fontId="15" fillId="0" borderId="6" xfId="0" applyFont="1" applyBorder="1" applyAlignment="1">
      <alignment horizontal="left" vertical="center"/>
    </xf>
    <xf numFmtId="4" fontId="15" fillId="0" borderId="13" xfId="0" applyNumberFormat="1" applyFont="1" applyBorder="1" applyAlignment="1">
      <alignment horizontal="left" vertical="center"/>
    </xf>
    <xf numFmtId="0" fontId="13" fillId="0" borderId="6" xfId="0" applyFont="1" applyBorder="1" applyAlignment="1">
      <alignment horizontal="left" vertical="center"/>
    </xf>
    <xf numFmtId="0" fontId="15" fillId="0" borderId="6" xfId="0" applyFont="1" applyBorder="1" applyAlignment="1">
      <alignment horizontal="center" vertical="center"/>
    </xf>
    <xf numFmtId="4" fontId="15" fillId="0" borderId="13" xfId="0" applyNumberFormat="1" applyFont="1" applyBorder="1" applyAlignment="1">
      <alignment vertical="center"/>
    </xf>
    <xf numFmtId="4" fontId="13" fillId="0" borderId="13" xfId="0" applyNumberFormat="1" applyFont="1" applyBorder="1" applyAlignment="1">
      <alignment horizontal="right" vertical="center"/>
    </xf>
    <xf numFmtId="4" fontId="27" fillId="0" borderId="13" xfId="0" applyNumberFormat="1" applyFont="1" applyBorder="1" applyAlignment="1">
      <alignment vertical="center" wrapText="1"/>
    </xf>
    <xf numFmtId="4" fontId="27" fillId="0" borderId="13" xfId="0" applyNumberFormat="1" applyFont="1" applyBorder="1" applyAlignment="1">
      <alignment horizontal="right" vertical="center" wrapText="1"/>
    </xf>
    <xf numFmtId="49" fontId="15" fillId="0" borderId="6" xfId="0" applyNumberFormat="1" applyFont="1" applyBorder="1" applyAlignment="1">
      <alignment horizontal="center" vertical="center" wrapText="1"/>
    </xf>
    <xf numFmtId="4" fontId="13" fillId="0" borderId="11" xfId="0" applyNumberFormat="1" applyFont="1" applyBorder="1" applyAlignment="1">
      <alignment horizontal="right" vertical="center" wrapText="1"/>
    </xf>
    <xf numFmtId="0" fontId="13" fillId="0" borderId="4" xfId="0" applyFont="1" applyBorder="1" applyAlignment="1">
      <alignment horizontal="center" vertical="center" wrapText="1"/>
    </xf>
    <xf numFmtId="4" fontId="29" fillId="0" borderId="4" xfId="0" applyNumberFormat="1" applyFont="1" applyBorder="1" applyAlignment="1">
      <alignment horizontal="center" vertical="center" wrapText="1"/>
    </xf>
    <xf numFmtId="0" fontId="25" fillId="0" borderId="4" xfId="0" applyFont="1" applyBorder="1" applyAlignment="1">
      <alignment wrapText="1"/>
    </xf>
    <xf numFmtId="4" fontId="29" fillId="0" borderId="4" xfId="0" applyNumberFormat="1" applyFont="1" applyBorder="1" applyAlignment="1">
      <alignment vertical="center" wrapText="1"/>
    </xf>
    <xf numFmtId="4" fontId="29" fillId="4" borderId="4" xfId="0" applyNumberFormat="1" applyFont="1" applyFill="1" applyBorder="1" applyAlignment="1">
      <alignment horizontal="center" vertical="center" wrapText="1"/>
    </xf>
    <xf numFmtId="0" fontId="14" fillId="0" borderId="4" xfId="0" applyFont="1" applyBorder="1" applyAlignment="1">
      <alignment wrapText="1"/>
    </xf>
    <xf numFmtId="0" fontId="10" fillId="0" borderId="3" xfId="0" applyFont="1" applyBorder="1" applyAlignment="1">
      <alignment horizontal="center" vertical="center"/>
    </xf>
    <xf numFmtId="0" fontId="10" fillId="4" borderId="4" xfId="0" applyFont="1" applyFill="1" applyBorder="1" applyAlignment="1">
      <alignment horizontal="center" vertical="center"/>
    </xf>
    <xf numFmtId="0" fontId="10" fillId="0" borderId="4" xfId="0" applyFont="1" applyBorder="1" applyAlignment="1">
      <alignment horizontal="center" vertical="center"/>
    </xf>
    <xf numFmtId="4" fontId="14" fillId="0" borderId="13" xfId="0" applyNumberFormat="1" applyFont="1" applyBorder="1" applyAlignment="1">
      <alignment horizontal="right" vertical="center" wrapText="1"/>
    </xf>
    <xf numFmtId="0" fontId="25" fillId="4" borderId="4" xfId="0" applyFont="1" applyFill="1" applyBorder="1"/>
    <xf numFmtId="4" fontId="22" fillId="0" borderId="4" xfId="0" applyNumberFormat="1" applyFont="1" applyBorder="1" applyAlignment="1">
      <alignment horizontal="center" vertical="center" wrapText="1"/>
    </xf>
    <xf numFmtId="0" fontId="30" fillId="0" borderId="0" xfId="0" applyFont="1"/>
    <xf numFmtId="4" fontId="22" fillId="4" borderId="4" xfId="0" applyNumberFormat="1" applyFont="1" applyFill="1" applyBorder="1" applyAlignment="1">
      <alignment horizontal="center" vertical="center" wrapText="1"/>
    </xf>
    <xf numFmtId="0" fontId="30" fillId="4" borderId="0" xfId="0" applyFont="1" applyFill="1"/>
    <xf numFmtId="0" fontId="18" fillId="0" borderId="0" xfId="0" applyFont="1"/>
    <xf numFmtId="4" fontId="29" fillId="4" borderId="13" xfId="0" applyNumberFormat="1" applyFont="1" applyFill="1" applyBorder="1" applyAlignment="1">
      <alignment horizontal="center" vertical="center" wrapText="1"/>
    </xf>
    <xf numFmtId="0" fontId="15" fillId="0" borderId="6" xfId="0" applyFont="1" applyBorder="1" applyAlignment="1">
      <alignment horizontal="center" vertical="center" wrapText="1"/>
    </xf>
    <xf numFmtId="0" fontId="25" fillId="4" borderId="4" xfId="0" applyFont="1" applyFill="1" applyBorder="1" applyAlignment="1">
      <alignment wrapText="1"/>
    </xf>
    <xf numFmtId="4" fontId="24" fillId="0" borderId="4" xfId="0" applyNumberFormat="1" applyFont="1" applyBorder="1" applyAlignment="1">
      <alignment horizontal="center" vertical="center" wrapText="1"/>
    </xf>
    <xf numFmtId="4" fontId="14" fillId="0" borderId="13" xfId="0" applyNumberFormat="1" applyFont="1" applyBorder="1" applyAlignment="1">
      <alignment vertical="center" wrapText="1"/>
    </xf>
    <xf numFmtId="0" fontId="14" fillId="0" borderId="4" xfId="0" applyFont="1" applyBorder="1" applyAlignment="1">
      <alignment horizontal="center" vertical="center"/>
    </xf>
    <xf numFmtId="0" fontId="30" fillId="0" borderId="4" xfId="0" applyFont="1" applyBorder="1" applyAlignment="1">
      <alignment horizontal="center" vertical="center"/>
    </xf>
    <xf numFmtId="0" fontId="30" fillId="0" borderId="4" xfId="0" applyFont="1" applyBorder="1"/>
    <xf numFmtId="0" fontId="22" fillId="0" borderId="0" xfId="0" applyFont="1" applyAlignment="1">
      <alignment horizontal="center" vertical="center" wrapText="1"/>
    </xf>
    <xf numFmtId="4" fontId="22" fillId="0" borderId="0" xfId="0" applyNumberFormat="1" applyFont="1" applyAlignment="1">
      <alignment horizontal="center" vertical="center" wrapText="1"/>
    </xf>
    <xf numFmtId="4" fontId="21" fillId="0" borderId="0" xfId="0" applyNumberFormat="1" applyFont="1" applyAlignment="1">
      <alignment horizontal="center" vertical="center" wrapText="1"/>
    </xf>
    <xf numFmtId="4" fontId="22" fillId="0" borderId="0" xfId="0" applyNumberFormat="1" applyFont="1" applyAlignment="1">
      <alignment vertical="center" wrapText="1"/>
    </xf>
    <xf numFmtId="0" fontId="25" fillId="0" borderId="13" xfId="0" applyFont="1" applyBorder="1"/>
    <xf numFmtId="4" fontId="10" fillId="0" borderId="0" xfId="0" applyNumberFormat="1" applyFont="1" applyAlignment="1">
      <alignment horizontal="center" vertical="center"/>
    </xf>
    <xf numFmtId="0" fontId="14" fillId="0" borderId="0" xfId="0" applyFont="1" applyAlignment="1">
      <alignment horizontal="center" vertical="center"/>
    </xf>
    <xf numFmtId="0" fontId="2" fillId="4" borderId="0" xfId="0" applyFont="1" applyFill="1" applyAlignment="1">
      <alignment vertical="center" wrapText="1"/>
    </xf>
    <xf numFmtId="4" fontId="7" fillId="3" borderId="11" xfId="0"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4" fontId="14" fillId="3" borderId="2" xfId="0" applyNumberFormat="1" applyFont="1" applyFill="1" applyBorder="1" applyAlignment="1">
      <alignment horizontal="center" vertical="center" wrapText="1"/>
    </xf>
    <xf numFmtId="4" fontId="14" fillId="3" borderId="11" xfId="0" applyNumberFormat="1" applyFont="1" applyFill="1" applyBorder="1" applyAlignment="1">
      <alignment horizontal="center" vertical="center" wrapText="1"/>
    </xf>
    <xf numFmtId="0" fontId="22" fillId="0" borderId="0" xfId="0" applyFont="1" applyAlignment="1">
      <alignment vertical="center"/>
    </xf>
    <xf numFmtId="4" fontId="22" fillId="0" borderId="4" xfId="0" applyNumberFormat="1" applyFont="1" applyBorder="1" applyAlignment="1">
      <alignment horizontal="right" vertical="center" wrapText="1"/>
    </xf>
    <xf numFmtId="4" fontId="22" fillId="0" borderId="4" xfId="0" applyNumberFormat="1" applyFont="1" applyBorder="1" applyAlignment="1">
      <alignment vertical="center" wrapText="1"/>
    </xf>
    <xf numFmtId="4" fontId="22" fillId="4" borderId="4" xfId="0" applyNumberFormat="1" applyFont="1" applyFill="1" applyBorder="1" applyAlignment="1" applyProtection="1">
      <alignment horizontal="right" vertical="center" wrapText="1"/>
      <protection locked="0"/>
    </xf>
    <xf numFmtId="4" fontId="22" fillId="4" borderId="4" xfId="0" applyNumberFormat="1" applyFont="1" applyFill="1" applyBorder="1" applyAlignment="1">
      <alignment horizontal="right" vertical="center" wrapText="1"/>
    </xf>
    <xf numFmtId="4" fontId="22" fillId="0" borderId="4" xfId="0" applyNumberFormat="1" applyFont="1" applyBorder="1" applyAlignment="1" applyProtection="1">
      <alignment horizontal="right" vertical="center" wrapText="1"/>
      <protection locked="0"/>
    </xf>
    <xf numFmtId="4" fontId="23" fillId="0" borderId="4" xfId="0" applyNumberFormat="1" applyFont="1" applyBorder="1" applyAlignment="1">
      <alignment horizontal="right" vertical="center" wrapText="1"/>
    </xf>
    <xf numFmtId="0" fontId="32" fillId="0" borderId="4" xfId="0" applyFont="1" applyBorder="1" applyAlignment="1">
      <alignment horizontal="center" vertical="center" wrapText="1"/>
    </xf>
    <xf numFmtId="4" fontId="32" fillId="0" borderId="4" xfId="0" applyNumberFormat="1" applyFont="1" applyBorder="1" applyAlignment="1">
      <alignment horizontal="center" vertical="center" wrapText="1"/>
    </xf>
    <xf numFmtId="4" fontId="27" fillId="0" borderId="4"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32" fillId="0" borderId="4" xfId="0" applyNumberFormat="1" applyFont="1" applyBorder="1" applyAlignment="1">
      <alignment horizontal="center" vertical="center" wrapText="1"/>
    </xf>
    <xf numFmtId="4" fontId="27" fillId="0" borderId="4" xfId="0" applyNumberFormat="1" applyFont="1" applyBorder="1" applyAlignment="1">
      <alignment horizontal="right" vertical="center" wrapText="1"/>
    </xf>
    <xf numFmtId="0" fontId="32" fillId="0" borderId="4" xfId="0" applyFont="1" applyBorder="1" applyAlignment="1">
      <alignment vertical="center" wrapText="1"/>
    </xf>
    <xf numFmtId="4" fontId="27" fillId="0" borderId="4" xfId="0" applyNumberFormat="1" applyFont="1" applyBorder="1" applyAlignment="1">
      <alignment vertical="center" wrapText="1"/>
    </xf>
    <xf numFmtId="0" fontId="33" fillId="0" borderId="4" xfId="0" applyFont="1" applyBorder="1" applyAlignment="1">
      <alignment vertical="center" wrapText="1"/>
    </xf>
    <xf numFmtId="49" fontId="33" fillId="0" borderId="4" xfId="0" applyNumberFormat="1" applyFont="1" applyBorder="1" applyAlignment="1">
      <alignment vertical="center" wrapText="1"/>
    </xf>
    <xf numFmtId="49" fontId="32" fillId="4" borderId="4" xfId="0" applyNumberFormat="1" applyFont="1" applyFill="1" applyBorder="1" applyAlignment="1">
      <alignment horizontal="center" vertical="center" wrapText="1"/>
    </xf>
    <xf numFmtId="49" fontId="32" fillId="4" borderId="4" xfId="0" applyNumberFormat="1" applyFont="1" applyFill="1" applyBorder="1" applyAlignment="1">
      <alignment vertical="center"/>
    </xf>
    <xf numFmtId="4" fontId="32" fillId="4" borderId="4" xfId="0" applyNumberFormat="1" applyFont="1" applyFill="1" applyBorder="1" applyAlignment="1">
      <alignment horizontal="center" vertical="center" wrapText="1"/>
    </xf>
    <xf numFmtId="4" fontId="27" fillId="4" borderId="4" xfId="0" applyNumberFormat="1" applyFont="1" applyFill="1" applyBorder="1" applyAlignment="1" applyProtection="1">
      <alignment horizontal="right" vertical="center" wrapText="1"/>
      <protection locked="0"/>
    </xf>
    <xf numFmtId="4" fontId="27" fillId="4" borderId="4" xfId="0" applyNumberFormat="1" applyFont="1" applyFill="1" applyBorder="1" applyAlignment="1">
      <alignment horizontal="right" vertical="center" wrapText="1"/>
    </xf>
    <xf numFmtId="49" fontId="32" fillId="4" borderId="4" xfId="0" applyNumberFormat="1" applyFont="1" applyFill="1" applyBorder="1" applyAlignment="1">
      <alignment vertical="center" wrapText="1"/>
    </xf>
    <xf numFmtId="49" fontId="32" fillId="0" borderId="4" xfId="0" applyNumberFormat="1" applyFont="1" applyBorder="1" applyAlignment="1">
      <alignment vertical="center" wrapText="1"/>
    </xf>
    <xf numFmtId="4" fontId="27" fillId="0" borderId="4" xfId="0" applyNumberFormat="1" applyFont="1" applyBorder="1" applyAlignment="1" applyProtection="1">
      <alignment horizontal="right" vertical="center" wrapText="1"/>
      <protection locked="0"/>
    </xf>
    <xf numFmtId="4" fontId="33" fillId="0" borderId="4" xfId="0" applyNumberFormat="1" applyFont="1" applyBorder="1" applyAlignment="1">
      <alignment horizontal="center" vertical="center" wrapText="1"/>
    </xf>
    <xf numFmtId="4" fontId="28" fillId="0" borderId="4" xfId="0" applyNumberFormat="1" applyFont="1" applyBorder="1" applyAlignment="1">
      <alignment horizontal="right"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vertical="center" wrapText="1"/>
    </xf>
    <xf numFmtId="4" fontId="27" fillId="0" borderId="13" xfId="0" applyNumberFormat="1" applyFont="1" applyBorder="1" applyAlignment="1">
      <alignment horizontal="center" vertical="center" wrapText="1"/>
    </xf>
    <xf numFmtId="4" fontId="15" fillId="4" borderId="13" xfId="0" applyNumberFormat="1" applyFont="1" applyFill="1" applyBorder="1" applyAlignment="1">
      <alignment horizontal="center" vertical="center" wrapText="1"/>
    </xf>
    <xf numFmtId="49" fontId="15" fillId="0" borderId="13" xfId="0" applyNumberFormat="1" applyFont="1" applyBorder="1" applyAlignment="1">
      <alignment vertical="center" wrapText="1"/>
    </xf>
    <xf numFmtId="49" fontId="15" fillId="4" borderId="13" xfId="0" applyNumberFormat="1" applyFont="1" applyFill="1" applyBorder="1" applyAlignment="1">
      <alignment vertical="center" wrapText="1"/>
    </xf>
    <xf numFmtId="0" fontId="15" fillId="0" borderId="13" xfId="0" applyFont="1" applyBorder="1" applyAlignment="1">
      <alignment vertical="center" wrapText="1"/>
    </xf>
    <xf numFmtId="4" fontId="13" fillId="0" borderId="4" xfId="0" applyNumberFormat="1"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0" borderId="4" xfId="0" applyNumberFormat="1" applyFont="1" applyBorder="1" applyAlignment="1">
      <alignment horizontal="right" vertical="center" wrapText="1"/>
    </xf>
    <xf numFmtId="0" fontId="15" fillId="0" borderId="6" xfId="0" applyFont="1" applyBorder="1"/>
    <xf numFmtId="49" fontId="15" fillId="4" borderId="6" xfId="0" applyNumberFormat="1" applyFont="1" applyFill="1" applyBorder="1" applyAlignment="1">
      <alignment horizontal="center" vertical="center" wrapText="1"/>
    </xf>
    <xf numFmtId="0" fontId="15" fillId="4" borderId="6" xfId="0" applyFont="1" applyFill="1" applyBorder="1"/>
    <xf numFmtId="4" fontId="15" fillId="4" borderId="13" xfId="0" applyNumberFormat="1" applyFont="1" applyFill="1" applyBorder="1" applyAlignment="1">
      <alignment horizontal="right" vertical="center" wrapText="1"/>
    </xf>
    <xf numFmtId="0" fontId="15" fillId="0" borderId="0" xfId="0" applyFont="1" applyAlignment="1">
      <alignment horizontal="left" vertical="center"/>
    </xf>
    <xf numFmtId="0" fontId="15" fillId="0" borderId="0" xfId="0" applyFont="1" applyAlignment="1">
      <alignment horizontal="center" vertical="center"/>
    </xf>
    <xf numFmtId="4" fontId="15" fillId="0" borderId="0" xfId="0" applyNumberFormat="1" applyFont="1" applyAlignment="1">
      <alignment horizontal="left" vertical="center"/>
    </xf>
    <xf numFmtId="0" fontId="15" fillId="0" borderId="0" xfId="0" applyFont="1" applyAlignment="1">
      <alignment vertical="center"/>
    </xf>
    <xf numFmtId="4" fontId="15" fillId="0" borderId="0" xfId="0" applyNumberFormat="1" applyFont="1" applyAlignment="1">
      <alignment horizontal="center" vertical="center"/>
    </xf>
    <xf numFmtId="4" fontId="15" fillId="0" borderId="0" xfId="0" applyNumberFormat="1" applyFont="1" applyAlignment="1">
      <alignment vertical="center"/>
    </xf>
    <xf numFmtId="0" fontId="13" fillId="0" borderId="0" xfId="0" applyFont="1" applyAlignment="1">
      <alignment horizontal="center" vertical="center"/>
    </xf>
    <xf numFmtId="0" fontId="32" fillId="0" borderId="0" xfId="0" applyFont="1" applyAlignment="1">
      <alignment horizontal="center" vertical="center" wrapText="1"/>
    </xf>
    <xf numFmtId="49" fontId="33" fillId="0" borderId="0" xfId="0" applyNumberFormat="1" applyFont="1" applyAlignment="1">
      <alignment vertical="center" wrapText="1"/>
    </xf>
    <xf numFmtId="0" fontId="15" fillId="0" borderId="0" xfId="0" applyFont="1"/>
    <xf numFmtId="0" fontId="15" fillId="4" borderId="0" xfId="0" applyFont="1" applyFill="1"/>
    <xf numFmtId="4" fontId="22" fillId="4" borderId="4" xfId="0" applyNumberFormat="1" applyFont="1" applyFill="1" applyBorder="1" applyAlignment="1">
      <alignment vertical="center" wrapText="1"/>
    </xf>
    <xf numFmtId="4" fontId="27" fillId="4" borderId="13" xfId="0" applyNumberFormat="1" applyFont="1" applyFill="1" applyBorder="1" applyAlignment="1">
      <alignment horizontal="right" vertical="center" wrapText="1"/>
    </xf>
    <xf numFmtId="4" fontId="15" fillId="0" borderId="0" xfId="0" applyNumberFormat="1" applyFont="1" applyAlignment="1">
      <alignment horizontal="center" vertical="center" wrapText="1"/>
    </xf>
    <xf numFmtId="4" fontId="15" fillId="4" borderId="0" xfId="0" applyNumberFormat="1" applyFont="1" applyFill="1" applyAlignment="1">
      <alignment horizontal="center" vertical="center" wrapText="1"/>
    </xf>
    <xf numFmtId="4" fontId="10" fillId="0" borderId="6" xfId="0" applyNumberFormat="1" applyFont="1" applyBorder="1" applyAlignment="1">
      <alignment horizontal="right" vertical="center" wrapText="1"/>
    </xf>
    <xf numFmtId="4" fontId="10" fillId="4" borderId="6" xfId="0" applyNumberFormat="1" applyFont="1" applyFill="1" applyBorder="1" applyAlignment="1">
      <alignment vertical="center" wrapText="1"/>
    </xf>
    <xf numFmtId="0" fontId="14" fillId="4" borderId="4" xfId="0" applyFont="1" applyFill="1" applyBorder="1" applyAlignment="1">
      <alignment horizontal="left" vertical="center"/>
    </xf>
    <xf numFmtId="0" fontId="14" fillId="0" borderId="4" xfId="0" applyFont="1" applyBorder="1" applyAlignment="1">
      <alignment horizontal="left" vertical="center"/>
    </xf>
    <xf numFmtId="0" fontId="14" fillId="4" borderId="6" xfId="0" applyFont="1" applyFill="1" applyBorder="1" applyAlignment="1">
      <alignment horizontal="left" vertical="center"/>
    </xf>
    <xf numFmtId="0" fontId="34" fillId="4" borderId="0" xfId="0" applyFont="1" applyFill="1" applyAlignment="1">
      <alignment vertical="center" wrapText="1"/>
    </xf>
    <xf numFmtId="0" fontId="14" fillId="3" borderId="4" xfId="0" applyFont="1" applyFill="1" applyBorder="1" applyAlignment="1">
      <alignment horizontal="center" vertical="center" wrapText="1"/>
    </xf>
    <xf numFmtId="4" fontId="14" fillId="3" borderId="4" xfId="0" applyNumberFormat="1" applyFont="1" applyFill="1" applyBorder="1" applyAlignment="1">
      <alignment horizontal="center" vertical="center" wrapText="1"/>
    </xf>
    <xf numFmtId="4" fontId="14" fillId="3" borderId="12" xfId="0" applyNumberFormat="1" applyFont="1" applyFill="1" applyBorder="1" applyAlignment="1">
      <alignment horizontal="center" vertical="center" wrapText="1"/>
    </xf>
    <xf numFmtId="0" fontId="35" fillId="0" borderId="0" xfId="0" applyFont="1" applyAlignment="1">
      <alignment vertical="center" wrapText="1"/>
    </xf>
    <xf numFmtId="0" fontId="36" fillId="4" borderId="0" xfId="0" applyFont="1" applyFill="1" applyAlignment="1">
      <alignment vertical="center" wrapText="1"/>
    </xf>
    <xf numFmtId="0" fontId="14" fillId="3" borderId="7" xfId="0" applyFont="1" applyFill="1" applyBorder="1" applyAlignment="1">
      <alignment horizontal="center" vertical="center" wrapText="1"/>
    </xf>
    <xf numFmtId="4" fontId="14" fillId="3" borderId="7" xfId="0" applyNumberFormat="1" applyFont="1" applyFill="1" applyBorder="1" applyAlignment="1">
      <alignment horizontal="center" vertical="center" wrapText="1"/>
    </xf>
    <xf numFmtId="0" fontId="37" fillId="4" borderId="0" xfId="0" applyFont="1" applyFill="1" applyAlignment="1">
      <alignment vertical="center" wrapText="1"/>
    </xf>
    <xf numFmtId="0" fontId="38" fillId="4" borderId="4" xfId="0" applyFont="1" applyFill="1" applyBorder="1" applyAlignment="1">
      <alignment vertical="center" wrapText="1"/>
    </xf>
    <xf numFmtId="0" fontId="38" fillId="4" borderId="13" xfId="0" applyFont="1" applyFill="1" applyBorder="1" applyAlignment="1">
      <alignment vertical="center" wrapText="1"/>
    </xf>
    <xf numFmtId="0" fontId="38" fillId="4" borderId="0" xfId="0" applyFont="1" applyFill="1" applyAlignment="1">
      <alignment vertical="center" wrapText="1"/>
    </xf>
    <xf numFmtId="0" fontId="38" fillId="0" borderId="4" xfId="0" applyFont="1" applyBorder="1" applyAlignment="1">
      <alignment vertical="center" wrapText="1"/>
    </xf>
    <xf numFmtId="0" fontId="38" fillId="0" borderId="13" xfId="0" applyFont="1" applyBorder="1" applyAlignment="1">
      <alignment vertical="center" wrapText="1"/>
    </xf>
    <xf numFmtId="0" fontId="38" fillId="0" borderId="0" xfId="0" applyFont="1" applyAlignment="1">
      <alignment vertical="center" wrapText="1"/>
    </xf>
    <xf numFmtId="4" fontId="14" fillId="0" borderId="4" xfId="0" applyNumberFormat="1" applyFont="1" applyBorder="1" applyAlignment="1" applyProtection="1">
      <alignment horizontal="right" vertical="center" wrapText="1"/>
      <protection locked="0"/>
    </xf>
    <xf numFmtId="4" fontId="14" fillId="4" borderId="13" xfId="0" applyNumberFormat="1" applyFont="1" applyFill="1" applyBorder="1" applyAlignment="1">
      <alignment horizontal="right" vertical="center" wrapText="1"/>
    </xf>
    <xf numFmtId="4" fontId="10" fillId="4" borderId="13" xfId="0" applyNumberFormat="1" applyFont="1" applyFill="1" applyBorder="1" applyAlignment="1">
      <alignment vertical="center"/>
    </xf>
    <xf numFmtId="0" fontId="6" fillId="0" borderId="13" xfId="0" applyFont="1" applyBorder="1" applyAlignment="1">
      <alignment horizontal="center" vertical="center" wrapText="1"/>
    </xf>
    <xf numFmtId="0" fontId="4" fillId="0" borderId="13" xfId="0" applyFont="1" applyBorder="1" applyAlignment="1">
      <alignment vertical="center" wrapText="1"/>
    </xf>
    <xf numFmtId="0" fontId="1" fillId="0" borderId="13" xfId="0" applyFont="1" applyBorder="1" applyAlignment="1">
      <alignment vertical="center" wrapText="1"/>
    </xf>
    <xf numFmtId="49" fontId="6" fillId="0" borderId="6" xfId="0" applyNumberFormat="1" applyFont="1" applyBorder="1" applyAlignment="1">
      <alignment horizontal="center" vertical="center" wrapText="1"/>
    </xf>
    <xf numFmtId="0" fontId="7" fillId="0" borderId="4" xfId="0" applyFont="1" applyBorder="1" applyAlignment="1">
      <alignment horizontal="center" vertical="center" wrapText="1"/>
    </xf>
    <xf numFmtId="4" fontId="7" fillId="0" borderId="4" xfId="0" applyNumberFormat="1" applyFont="1" applyBorder="1" applyAlignment="1">
      <alignment horizontal="center" vertical="center" wrapText="1"/>
    </xf>
    <xf numFmtId="4" fontId="22" fillId="0" borderId="13" xfId="0" applyNumberFormat="1" applyFont="1" applyBorder="1" applyAlignment="1">
      <alignment horizontal="right" vertical="center" wrapText="1"/>
    </xf>
    <xf numFmtId="4" fontId="7" fillId="5" borderId="11" xfId="0" applyNumberFormat="1" applyFont="1" applyFill="1" applyBorder="1" applyAlignment="1">
      <alignment horizontal="right" vertical="center" wrapText="1"/>
    </xf>
    <xf numFmtId="0" fontId="13" fillId="0" borderId="0" xfId="0" applyFont="1" applyAlignment="1">
      <alignment horizontal="left" vertical="center"/>
    </xf>
    <xf numFmtId="4" fontId="14" fillId="0" borderId="0" xfId="0" applyNumberFormat="1" applyFont="1" applyAlignment="1">
      <alignment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49" fontId="10" fillId="0" borderId="0" xfId="0" applyNumberFormat="1" applyFont="1" applyAlignment="1">
      <alignment horizontal="left" vertical="center" wrapText="1"/>
    </xf>
    <xf numFmtId="164" fontId="10" fillId="0" borderId="12" xfId="0" applyNumberFormat="1" applyFont="1" applyBorder="1" applyAlignment="1">
      <alignment horizontal="right" vertical="center" wrapText="1"/>
    </xf>
    <xf numFmtId="49" fontId="10" fillId="0" borderId="0" xfId="0" applyNumberFormat="1" applyFont="1" applyAlignment="1">
      <alignment vertical="center"/>
    </xf>
    <xf numFmtId="0" fontId="14" fillId="0" borderId="6" xfId="0" applyFont="1" applyBorder="1" applyAlignment="1">
      <alignment vertical="center"/>
    </xf>
    <xf numFmtId="49" fontId="14" fillId="0" borderId="0" xfId="0" applyNumberFormat="1" applyFont="1" applyAlignment="1">
      <alignment horizontal="left" vertical="center" wrapText="1"/>
    </xf>
    <xf numFmtId="164" fontId="14" fillId="0" borderId="13" xfId="0" applyNumberFormat="1" applyFont="1" applyBorder="1" applyAlignment="1">
      <alignment horizontal="right" vertical="center" wrapText="1"/>
    </xf>
    <xf numFmtId="164" fontId="10" fillId="0" borderId="13" xfId="0" applyNumberFormat="1" applyFont="1" applyBorder="1" applyAlignment="1">
      <alignment horizontal="right" vertical="center" wrapText="1"/>
    </xf>
    <xf numFmtId="4" fontId="14" fillId="0" borderId="0" xfId="0" applyNumberFormat="1" applyFont="1" applyAlignment="1">
      <alignment horizontal="left" vertical="center"/>
    </xf>
    <xf numFmtId="0" fontId="31" fillId="0" borderId="6" xfId="0" applyFont="1" applyBorder="1" applyAlignment="1">
      <alignment vertical="center"/>
    </xf>
    <xf numFmtId="0" fontId="10" fillId="0" borderId="13" xfId="0" applyFont="1" applyBorder="1" applyAlignment="1">
      <alignment vertical="center"/>
    </xf>
    <xf numFmtId="0" fontId="39" fillId="0" borderId="6" xfId="0" applyFont="1" applyBorder="1" applyAlignment="1">
      <alignment vertical="center"/>
    </xf>
    <xf numFmtId="0" fontId="39" fillId="0" borderId="0" xfId="0" applyFont="1" applyAlignment="1">
      <alignment vertical="center"/>
    </xf>
    <xf numFmtId="0" fontId="31" fillId="0" borderId="0" xfId="0" applyFont="1" applyAlignment="1">
      <alignment horizontal="center" vertical="center" wrapText="1"/>
    </xf>
    <xf numFmtId="4" fontId="31" fillId="0" borderId="0" xfId="0" applyNumberFormat="1" applyFont="1" applyAlignment="1">
      <alignment horizontal="center" vertical="center" wrapText="1"/>
    </xf>
    <xf numFmtId="4" fontId="31" fillId="0" borderId="0" xfId="0" applyNumberFormat="1" applyFont="1" applyAlignment="1">
      <alignment vertical="center" wrapText="1"/>
    </xf>
    <xf numFmtId="4" fontId="31" fillId="0" borderId="13" xfId="0" applyNumberFormat="1" applyFont="1" applyBorder="1" applyAlignment="1">
      <alignment vertical="center" wrapText="1"/>
    </xf>
    <xf numFmtId="0" fontId="31" fillId="0" borderId="0" xfId="0" applyFont="1" applyAlignment="1">
      <alignment horizontal="center" vertical="center"/>
    </xf>
    <xf numFmtId="4" fontId="31" fillId="0" borderId="0" xfId="0" applyNumberFormat="1" applyFont="1" applyAlignment="1">
      <alignment horizontal="center" vertical="center"/>
    </xf>
    <xf numFmtId="4" fontId="31" fillId="0" borderId="0" xfId="0" applyNumberFormat="1" applyFont="1" applyAlignment="1">
      <alignment vertical="center"/>
    </xf>
    <xf numFmtId="4" fontId="31" fillId="0" borderId="13" xfId="0" applyNumberFormat="1" applyFont="1" applyBorder="1" applyAlignment="1">
      <alignment vertical="center"/>
    </xf>
    <xf numFmtId="0" fontId="39" fillId="0" borderId="15" xfId="0" applyFont="1" applyBorder="1" applyAlignment="1">
      <alignment vertical="center"/>
    </xf>
    <xf numFmtId="0" fontId="39" fillId="0" borderId="10" xfId="0" applyFont="1" applyBorder="1" applyAlignment="1">
      <alignment vertical="center"/>
    </xf>
    <xf numFmtId="0" fontId="31" fillId="0" borderId="10" xfId="0" applyFont="1" applyBorder="1" applyAlignment="1">
      <alignment horizontal="center" vertical="center"/>
    </xf>
    <xf numFmtId="4" fontId="31" fillId="0" borderId="10" xfId="0" applyNumberFormat="1" applyFont="1" applyBorder="1" applyAlignment="1">
      <alignment horizontal="center" vertical="center"/>
    </xf>
    <xf numFmtId="4" fontId="31" fillId="0" borderId="10" xfId="0" applyNumberFormat="1" applyFont="1" applyBorder="1" applyAlignment="1">
      <alignment vertical="center"/>
    </xf>
    <xf numFmtId="4" fontId="31" fillId="0" borderId="12" xfId="0" applyNumberFormat="1" applyFont="1" applyBorder="1" applyAlignment="1">
      <alignment vertical="center"/>
    </xf>
    <xf numFmtId="4" fontId="1" fillId="0" borderId="0" xfId="0" applyNumberFormat="1" applyFont="1" applyAlignment="1">
      <alignment horizontal="center" vertical="center" wrapText="1"/>
    </xf>
    <xf numFmtId="0" fontId="13" fillId="0" borderId="0" xfId="0" applyFont="1" applyAlignment="1">
      <alignment vertical="center" wrapText="1"/>
    </xf>
    <xf numFmtId="0" fontId="9" fillId="0" borderId="0" xfId="0" applyFont="1"/>
    <xf numFmtId="0" fontId="10" fillId="3" borderId="3" xfId="0" applyFont="1" applyFill="1" applyBorder="1" applyAlignment="1">
      <alignment horizontal="center" vertical="center" wrapText="1"/>
    </xf>
    <xf numFmtId="4" fontId="10" fillId="3" borderId="3" xfId="0" applyNumberFormat="1" applyFont="1" applyFill="1" applyBorder="1" applyAlignment="1">
      <alignment horizontal="center" vertical="center" wrapText="1"/>
    </xf>
    <xf numFmtId="4" fontId="14" fillId="4" borderId="13" xfId="0" applyNumberFormat="1" applyFont="1" applyFill="1" applyBorder="1" applyAlignment="1">
      <alignment horizontal="right" vertical="center"/>
    </xf>
    <xf numFmtId="0" fontId="14" fillId="3" borderId="3" xfId="0" applyFont="1" applyFill="1" applyBorder="1" applyAlignment="1">
      <alignment horizontal="center" vertical="center" wrapText="1"/>
    </xf>
    <xf numFmtId="4" fontId="14" fillId="3" borderId="3" xfId="0" applyNumberFormat="1" applyFont="1" applyFill="1" applyBorder="1" applyAlignment="1">
      <alignment horizontal="center" vertical="center" wrapText="1"/>
    </xf>
    <xf numFmtId="0" fontId="13" fillId="0" borderId="6" xfId="0" applyFont="1" applyBorder="1" applyAlignment="1">
      <alignment horizontal="center" vertical="center" wrapText="1"/>
    </xf>
    <xf numFmtId="4" fontId="13" fillId="0" borderId="13" xfId="0" applyNumberFormat="1" applyFont="1" applyBorder="1" applyAlignment="1">
      <alignment horizontal="center" vertical="center" wrapText="1"/>
    </xf>
    <xf numFmtId="0" fontId="7" fillId="0" borderId="6" xfId="0" applyFont="1" applyBorder="1" applyAlignment="1">
      <alignment horizontal="left" vertical="center"/>
    </xf>
    <xf numFmtId="0" fontId="4" fillId="0" borderId="6" xfId="0" applyFont="1" applyBorder="1" applyAlignment="1">
      <alignment vertical="center" wrapText="1"/>
    </xf>
    <xf numFmtId="0" fontId="7" fillId="3" borderId="3" xfId="0" applyFont="1" applyFill="1" applyBorder="1" applyAlignment="1">
      <alignment horizontal="center" vertical="center" wrapText="1"/>
    </xf>
    <xf numFmtId="4" fontId="7" fillId="3" borderId="3" xfId="0" applyNumberFormat="1" applyFont="1" applyFill="1" applyBorder="1" applyAlignment="1">
      <alignment horizontal="center" vertical="center" wrapText="1"/>
    </xf>
    <xf numFmtId="0" fontId="14" fillId="4" borderId="2"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4" fontId="10" fillId="0" borderId="7" xfId="0" applyNumberFormat="1" applyFont="1" applyBorder="1" applyAlignment="1" applyProtection="1">
      <alignment horizontal="right" vertical="center" wrapText="1"/>
      <protection locked="0"/>
    </xf>
    <xf numFmtId="0" fontId="10" fillId="4" borderId="6" xfId="0" applyFont="1" applyFill="1" applyBorder="1" applyAlignment="1">
      <alignment vertical="center" wrapText="1"/>
    </xf>
    <xf numFmtId="0" fontId="38" fillId="0" borderId="6" xfId="0" applyFont="1" applyBorder="1" applyAlignment="1">
      <alignment vertical="center" wrapText="1"/>
    </xf>
    <xf numFmtId="4" fontId="10" fillId="0" borderId="12" xfId="0" applyNumberFormat="1" applyFont="1" applyBorder="1" applyAlignment="1">
      <alignment horizontal="right" vertical="center" wrapText="1"/>
    </xf>
    <xf numFmtId="0" fontId="10" fillId="0" borderId="6" xfId="0" applyFont="1" applyBorder="1" applyAlignment="1">
      <alignment horizontal="left" vertical="center"/>
    </xf>
    <xf numFmtId="0" fontId="10" fillId="0" borderId="0" xfId="0" applyFont="1" applyAlignment="1">
      <alignment horizontal="left" vertical="center"/>
    </xf>
    <xf numFmtId="0" fontId="14" fillId="0" borderId="6" xfId="0" applyFont="1" applyBorder="1" applyAlignment="1">
      <alignment horizontal="left" vertical="center"/>
    </xf>
    <xf numFmtId="0" fontId="14" fillId="0" borderId="0" xfId="0" applyFont="1" applyAlignment="1">
      <alignment horizontal="left" vertical="center"/>
    </xf>
  </cellXfs>
  <cellStyles count="2">
    <cellStyle name="Comma" xfId="1" builtinId="3"/>
    <cellStyle name="Normal" xfId="0" builtinId="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777"/>
  <sheetViews>
    <sheetView tabSelected="1" view="pageBreakPreview" topLeftCell="A1651" zoomScale="70" zoomScaleNormal="100" zoomScaleSheetLayoutView="70" workbookViewId="0">
      <selection activeCell="F18" sqref="F18"/>
    </sheetView>
  </sheetViews>
  <sheetFormatPr defaultColWidth="8.7109375" defaultRowHeight="14.25"/>
  <cols>
    <col min="1" max="1" width="11.7109375" style="84" customWidth="1"/>
    <col min="2" max="2" width="102.7109375" style="84" bestFit="1" customWidth="1"/>
    <col min="3" max="3" width="8.85546875" style="258" customWidth="1"/>
    <col min="4" max="4" width="8.7109375" style="279"/>
    <col min="5" max="5" width="8.7109375" style="84"/>
    <col min="6" max="6" width="13" style="84" customWidth="1"/>
    <col min="7" max="16384" width="8.7109375" style="25"/>
  </cols>
  <sheetData>
    <row r="1" spans="1:6" s="84" customFormat="1" ht="15">
      <c r="A1" s="98" t="s">
        <v>713</v>
      </c>
      <c r="B1" s="99"/>
      <c r="C1" s="100"/>
      <c r="D1" s="279"/>
      <c r="E1" s="101"/>
      <c r="F1" s="101"/>
    </row>
    <row r="2" spans="1:6" s="84" customFormat="1">
      <c r="A2" s="99" t="s">
        <v>714</v>
      </c>
      <c r="B2" s="99"/>
      <c r="C2" s="100"/>
      <c r="D2" s="279"/>
      <c r="E2" s="101"/>
      <c r="F2" s="101"/>
    </row>
    <row r="3" spans="1:6" s="84" customFormat="1" ht="15">
      <c r="A3" s="98" t="s">
        <v>367</v>
      </c>
      <c r="B3" s="99"/>
      <c r="C3" s="100"/>
      <c r="D3" s="279"/>
      <c r="E3" s="101"/>
      <c r="F3" s="101"/>
    </row>
    <row r="4" spans="1:6" s="84" customFormat="1">
      <c r="A4" s="100"/>
      <c r="B4" s="102"/>
      <c r="C4" s="100"/>
      <c r="D4" s="279"/>
      <c r="E4" s="103"/>
      <c r="F4" s="103"/>
    </row>
    <row r="5" spans="1:6" s="84" customFormat="1" ht="15">
      <c r="A5" s="100"/>
      <c r="B5" s="102"/>
      <c r="C5" s="100"/>
      <c r="D5" s="279"/>
      <c r="E5" s="103"/>
      <c r="F5" s="104" t="s">
        <v>715</v>
      </c>
    </row>
    <row r="6" spans="1:6" s="84" customFormat="1" ht="15">
      <c r="A6" s="100"/>
      <c r="B6" s="102"/>
      <c r="C6" s="100"/>
      <c r="D6" s="279"/>
      <c r="E6" s="103"/>
      <c r="F6" s="104"/>
    </row>
    <row r="7" spans="1:6" s="84" customFormat="1" ht="28.5">
      <c r="A7" s="105" t="s">
        <v>358</v>
      </c>
      <c r="B7" s="105" t="s">
        <v>0</v>
      </c>
      <c r="C7" s="105" t="s">
        <v>1</v>
      </c>
      <c r="D7" s="280" t="str">
        <f t="shared" ref="D7" si="0">IF(C7="","",IF(C7="UNIT","QTY",1))</f>
        <v>QTY</v>
      </c>
      <c r="E7" s="107" t="s">
        <v>357</v>
      </c>
      <c r="F7" s="107" t="s">
        <v>366</v>
      </c>
    </row>
    <row r="8" spans="1:6" s="84" customFormat="1">
      <c r="A8" s="133"/>
      <c r="B8" s="108"/>
      <c r="C8" s="109"/>
      <c r="D8" s="303"/>
      <c r="E8" s="108"/>
      <c r="F8" s="122"/>
    </row>
    <row r="9" spans="1:6" s="84" customFormat="1" ht="15">
      <c r="A9" s="110"/>
      <c r="B9" s="111" t="s">
        <v>715</v>
      </c>
      <c r="C9" s="110"/>
      <c r="D9" s="281" t="str">
        <f t="shared" ref="D9:D37" si="1">IF(C9="","",IF(C9="UNIT","QTY",1))</f>
        <v/>
      </c>
      <c r="E9" s="97"/>
      <c r="F9" s="122"/>
    </row>
    <row r="10" spans="1:6" s="84" customFormat="1">
      <c r="A10" s="113"/>
      <c r="B10" s="114"/>
      <c r="C10" s="113"/>
      <c r="D10" s="281" t="str">
        <f t="shared" si="1"/>
        <v/>
      </c>
      <c r="E10" s="97"/>
      <c r="F10" s="122"/>
    </row>
    <row r="11" spans="1:6" s="84" customFormat="1" ht="15">
      <c r="A11" s="115" t="s">
        <v>716</v>
      </c>
      <c r="B11" s="111" t="s">
        <v>8</v>
      </c>
      <c r="C11" s="110"/>
      <c r="D11" s="281" t="str">
        <f t="shared" si="1"/>
        <v/>
      </c>
      <c r="E11" s="97"/>
      <c r="F11" s="122"/>
    </row>
    <row r="12" spans="1:6" s="84" customFormat="1" ht="15">
      <c r="A12" s="113"/>
      <c r="B12" s="116"/>
      <c r="C12" s="113"/>
      <c r="D12" s="281" t="str">
        <f t="shared" si="1"/>
        <v/>
      </c>
      <c r="E12" s="97"/>
      <c r="F12" s="122"/>
    </row>
    <row r="13" spans="1:6" s="84" customFormat="1" ht="15">
      <c r="A13" s="115" t="s">
        <v>506</v>
      </c>
      <c r="B13" s="111" t="s">
        <v>9</v>
      </c>
      <c r="C13" s="110"/>
      <c r="D13" s="281" t="str">
        <f t="shared" si="1"/>
        <v/>
      </c>
      <c r="E13" s="97"/>
      <c r="F13" s="122"/>
    </row>
    <row r="14" spans="1:6" s="84" customFormat="1" ht="15">
      <c r="A14" s="115"/>
      <c r="B14" s="111"/>
      <c r="C14" s="110"/>
      <c r="D14" s="281"/>
      <c r="E14" s="97"/>
      <c r="F14" s="122"/>
    </row>
    <row r="15" spans="1:6" s="84" customFormat="1">
      <c r="A15" s="113"/>
      <c r="B15" s="114"/>
      <c r="C15" s="113"/>
      <c r="D15" s="281" t="str">
        <f t="shared" si="1"/>
        <v/>
      </c>
      <c r="E15" s="97"/>
      <c r="F15" s="122"/>
    </row>
    <row r="16" spans="1:6" s="132" customFormat="1" ht="42.75">
      <c r="A16" s="130"/>
      <c r="B16" s="117" t="s">
        <v>373</v>
      </c>
      <c r="C16" s="130" t="s">
        <v>10</v>
      </c>
      <c r="D16" s="282">
        <f t="shared" si="1"/>
        <v>1</v>
      </c>
      <c r="E16" s="131"/>
      <c r="F16" s="134"/>
    </row>
    <row r="17" spans="1:6" s="84" customFormat="1">
      <c r="A17" s="113"/>
      <c r="B17" s="114"/>
      <c r="C17" s="113"/>
      <c r="D17" s="281" t="str">
        <f t="shared" si="1"/>
        <v/>
      </c>
      <c r="E17" s="97"/>
      <c r="F17" s="122"/>
    </row>
    <row r="18" spans="1:6" s="132" customFormat="1">
      <c r="A18" s="130"/>
      <c r="B18" s="117" t="s">
        <v>1226</v>
      </c>
      <c r="C18" s="130" t="s">
        <v>10</v>
      </c>
      <c r="D18" s="282">
        <f t="shared" si="1"/>
        <v>1</v>
      </c>
      <c r="E18" s="131"/>
      <c r="F18" s="134"/>
    </row>
    <row r="19" spans="1:6" s="84" customFormat="1">
      <c r="A19" s="113"/>
      <c r="B19" s="114"/>
      <c r="C19" s="113"/>
      <c r="D19" s="281" t="str">
        <f t="shared" si="1"/>
        <v/>
      </c>
      <c r="E19" s="97"/>
      <c r="F19" s="122"/>
    </row>
    <row r="20" spans="1:6" s="132" customFormat="1">
      <c r="A20" s="130"/>
      <c r="B20" s="117" t="s">
        <v>370</v>
      </c>
      <c r="C20" s="130" t="s">
        <v>10</v>
      </c>
      <c r="D20" s="282">
        <f t="shared" si="1"/>
        <v>1</v>
      </c>
      <c r="E20" s="131"/>
      <c r="F20" s="134"/>
    </row>
    <row r="21" spans="1:6" s="84" customFormat="1">
      <c r="A21" s="113"/>
      <c r="B21" s="114"/>
      <c r="C21" s="113"/>
      <c r="D21" s="281" t="str">
        <f t="shared" si="1"/>
        <v/>
      </c>
      <c r="E21" s="97"/>
      <c r="F21" s="122"/>
    </row>
    <row r="22" spans="1:6" s="132" customFormat="1">
      <c r="A22" s="130"/>
      <c r="B22" s="117" t="s">
        <v>371</v>
      </c>
      <c r="C22" s="130" t="s">
        <v>10</v>
      </c>
      <c r="D22" s="282">
        <f t="shared" si="1"/>
        <v>1</v>
      </c>
      <c r="E22" s="131"/>
      <c r="F22" s="134"/>
    </row>
    <row r="23" spans="1:6" s="84" customFormat="1">
      <c r="A23" s="113"/>
      <c r="B23" s="114"/>
      <c r="C23" s="113"/>
      <c r="D23" s="281" t="str">
        <f t="shared" si="1"/>
        <v/>
      </c>
      <c r="E23" s="97"/>
      <c r="F23" s="122"/>
    </row>
    <row r="24" spans="1:6" s="132" customFormat="1">
      <c r="A24" s="130"/>
      <c r="B24" s="117" t="s">
        <v>375</v>
      </c>
      <c r="C24" s="130" t="s">
        <v>10</v>
      </c>
      <c r="D24" s="282">
        <f t="shared" si="1"/>
        <v>1</v>
      </c>
      <c r="E24" s="131"/>
      <c r="F24" s="134"/>
    </row>
    <row r="25" spans="1:6" s="84" customFormat="1">
      <c r="A25" s="113"/>
      <c r="B25" s="114"/>
      <c r="C25" s="113"/>
      <c r="D25" s="281" t="str">
        <f t="shared" si="1"/>
        <v/>
      </c>
      <c r="E25" s="97"/>
      <c r="F25" s="122"/>
    </row>
    <row r="26" spans="1:6" s="132" customFormat="1">
      <c r="A26" s="130"/>
      <c r="B26" s="117" t="s">
        <v>372</v>
      </c>
      <c r="C26" s="130" t="s">
        <v>10</v>
      </c>
      <c r="D26" s="282">
        <f t="shared" si="1"/>
        <v>1</v>
      </c>
      <c r="E26" s="131"/>
      <c r="F26" s="134"/>
    </row>
    <row r="27" spans="1:6" s="84" customFormat="1">
      <c r="A27" s="113"/>
      <c r="B27" s="114"/>
      <c r="C27" s="113"/>
      <c r="D27" s="281" t="str">
        <f t="shared" si="1"/>
        <v/>
      </c>
      <c r="E27" s="97"/>
      <c r="F27" s="122"/>
    </row>
    <row r="28" spans="1:6" s="132" customFormat="1">
      <c r="A28" s="130"/>
      <c r="B28" s="117" t="s">
        <v>374</v>
      </c>
      <c r="C28" s="130" t="s">
        <v>10</v>
      </c>
      <c r="D28" s="282">
        <f t="shared" si="1"/>
        <v>1</v>
      </c>
      <c r="E28" s="131"/>
      <c r="F28" s="134"/>
    </row>
    <row r="29" spans="1:6" s="84" customFormat="1">
      <c r="A29" s="113"/>
      <c r="B29" s="114"/>
      <c r="C29" s="113"/>
      <c r="D29" s="281" t="str">
        <f t="shared" si="1"/>
        <v/>
      </c>
      <c r="E29" s="97"/>
      <c r="F29" s="122"/>
    </row>
    <row r="30" spans="1:6" s="84" customFormat="1" ht="15">
      <c r="A30" s="115" t="s">
        <v>972</v>
      </c>
      <c r="B30" s="111" t="s">
        <v>376</v>
      </c>
      <c r="C30" s="110"/>
      <c r="D30" s="281" t="str">
        <f t="shared" si="1"/>
        <v/>
      </c>
      <c r="E30" s="97"/>
      <c r="F30" s="122"/>
    </row>
    <row r="31" spans="1:6" s="84" customFormat="1">
      <c r="A31" s="113"/>
      <c r="B31" s="114"/>
      <c r="C31" s="113"/>
      <c r="D31" s="281" t="str">
        <f t="shared" si="1"/>
        <v/>
      </c>
      <c r="E31" s="97"/>
      <c r="F31" s="122"/>
    </row>
    <row r="32" spans="1:6" s="132" customFormat="1">
      <c r="A32" s="130"/>
      <c r="B32" s="117" t="s">
        <v>1227</v>
      </c>
      <c r="C32" s="130" t="s">
        <v>10</v>
      </c>
      <c r="D32" s="282">
        <f>IF(C32="","",IF(C32="UNIT","QTY",1))</f>
        <v>1</v>
      </c>
      <c r="E32" s="131"/>
      <c r="F32" s="134"/>
    </row>
    <row r="33" spans="1:6" s="84" customFormat="1">
      <c r="A33" s="113"/>
      <c r="B33" s="114"/>
      <c r="C33" s="113"/>
      <c r="D33" s="281" t="str">
        <f t="shared" si="1"/>
        <v/>
      </c>
      <c r="E33" s="97"/>
      <c r="F33" s="122"/>
    </row>
    <row r="34" spans="1:6" s="132" customFormat="1">
      <c r="A34" s="130"/>
      <c r="B34" s="117" t="s">
        <v>1228</v>
      </c>
      <c r="C34" s="130" t="s">
        <v>10</v>
      </c>
      <c r="D34" s="282">
        <f>IF(C34="","",IF(C34="UNIT","QTY",1))</f>
        <v>1</v>
      </c>
      <c r="E34" s="131"/>
      <c r="F34" s="134"/>
    </row>
    <row r="35" spans="1:6" s="84" customFormat="1">
      <c r="A35" s="113"/>
      <c r="B35" s="114"/>
      <c r="C35" s="113"/>
      <c r="D35" s="281" t="str">
        <f t="shared" si="1"/>
        <v/>
      </c>
      <c r="E35" s="97"/>
      <c r="F35" s="122"/>
    </row>
    <row r="36" spans="1:6" s="132" customFormat="1">
      <c r="A36" s="119"/>
      <c r="B36" s="117" t="s">
        <v>1229</v>
      </c>
      <c r="C36" s="130" t="s">
        <v>10</v>
      </c>
      <c r="D36" s="282">
        <f>IF(C36="","",IF(C36="UNIT","QTY",1))</f>
        <v>1</v>
      </c>
      <c r="E36" s="131"/>
      <c r="F36" s="134"/>
    </row>
    <row r="37" spans="1:6" s="84" customFormat="1">
      <c r="A37" s="113"/>
      <c r="B37" s="114"/>
      <c r="C37" s="113"/>
      <c r="D37" s="281" t="str">
        <f t="shared" si="1"/>
        <v/>
      </c>
      <c r="E37" s="97"/>
      <c r="F37" s="122"/>
    </row>
    <row r="38" spans="1:6" s="132" customFormat="1">
      <c r="A38" s="119"/>
      <c r="B38" s="135" t="s">
        <v>1230</v>
      </c>
      <c r="C38" s="130" t="s">
        <v>10</v>
      </c>
      <c r="D38" s="282">
        <f>IF(C38="","",IF(C38="UNIT","QTY",1))</f>
        <v>1</v>
      </c>
      <c r="E38" s="131"/>
      <c r="F38" s="134"/>
    </row>
    <row r="39" spans="1:6" s="84" customFormat="1">
      <c r="A39" s="113"/>
      <c r="B39" s="118"/>
      <c r="C39" s="110"/>
      <c r="D39" s="281"/>
      <c r="E39" s="97"/>
      <c r="F39" s="122"/>
    </row>
    <row r="40" spans="1:6" s="132" customFormat="1" ht="28.5">
      <c r="A40" s="119"/>
      <c r="B40" s="120" t="s">
        <v>1207</v>
      </c>
      <c r="C40" s="119" t="s">
        <v>6</v>
      </c>
      <c r="D40" s="282">
        <f t="shared" ref="D40" si="2">IF(C40="","",IF(C40="UNIT","QTY",1))</f>
        <v>1</v>
      </c>
      <c r="E40" s="131"/>
      <c r="F40" s="134"/>
    </row>
    <row r="41" spans="1:6" s="84" customFormat="1">
      <c r="A41" s="97"/>
      <c r="B41" s="122"/>
      <c r="C41" s="123"/>
      <c r="D41" s="279"/>
      <c r="E41" s="97"/>
      <c r="F41" s="122"/>
    </row>
    <row r="42" spans="1:6" s="84" customFormat="1" ht="28.9" customHeight="1">
      <c r="A42" s="124" t="s">
        <v>7</v>
      </c>
      <c r="B42" s="125"/>
      <c r="C42" s="126"/>
      <c r="D42" s="283" t="str">
        <f t="shared" ref="D42" si="3">IF(C42="","",IF(C42="UNIT","QTY",1))</f>
        <v/>
      </c>
      <c r="E42" s="128"/>
      <c r="F42" s="200"/>
    </row>
    <row r="101" spans="1:6" s="84" customFormat="1" ht="28.5">
      <c r="A101" s="105" t="str">
        <f>$A$7</f>
        <v>ITEM</v>
      </c>
      <c r="B101" s="105" t="str">
        <f>$B$7</f>
        <v>DESCRIPTION</v>
      </c>
      <c r="C101" s="105" t="str">
        <f>$C$7</f>
        <v>UNIT</v>
      </c>
      <c r="D101" s="280" t="str">
        <f>$D$7</f>
        <v>QTY</v>
      </c>
      <c r="E101" s="106" t="str">
        <f>$E$7</f>
        <v>BASE RATE</v>
      </c>
      <c r="F101" s="107" t="str">
        <f>$F$7</f>
        <v>CONTRACT RATE</v>
      </c>
    </row>
    <row r="102" spans="1:6" s="84" customFormat="1">
      <c r="A102" s="97"/>
      <c r="B102" s="122"/>
      <c r="C102" s="123"/>
      <c r="D102" s="279"/>
      <c r="E102" s="97"/>
      <c r="F102" s="122"/>
    </row>
    <row r="103" spans="1:6" s="84" customFormat="1" ht="13.9" customHeight="1">
      <c r="A103" s="110"/>
      <c r="B103" s="111" t="s">
        <v>413</v>
      </c>
      <c r="C103" s="110"/>
      <c r="D103" s="284" t="str">
        <f t="shared" ref="D103:D104" si="4">IF(C103="","",IF(C103="UNIT","QTY",1))</f>
        <v/>
      </c>
      <c r="E103" s="137"/>
      <c r="F103" s="137"/>
    </row>
    <row r="104" spans="1:6" s="84" customFormat="1" ht="13.9" customHeight="1">
      <c r="A104" s="113"/>
      <c r="B104" s="114"/>
      <c r="C104" s="113"/>
      <c r="D104" s="284" t="str">
        <f t="shared" si="4"/>
        <v/>
      </c>
      <c r="E104" s="138"/>
      <c r="F104" s="138"/>
    </row>
    <row r="105" spans="1:6" s="84" customFormat="1" ht="13.9" customHeight="1">
      <c r="A105" s="171">
        <v>2</v>
      </c>
      <c r="B105" s="111" t="s">
        <v>442</v>
      </c>
      <c r="C105" s="113"/>
      <c r="D105" s="285"/>
      <c r="E105" s="139"/>
      <c r="F105" s="137"/>
    </row>
    <row r="106" spans="1:6" s="84" customFormat="1" ht="13.9" customHeight="1">
      <c r="A106" s="113"/>
      <c r="B106" s="173"/>
      <c r="C106" s="113"/>
      <c r="D106" s="285"/>
      <c r="E106" s="139"/>
      <c r="F106" s="138"/>
    </row>
    <row r="107" spans="1:6" s="84" customFormat="1" ht="28.5">
      <c r="A107" s="171" t="s">
        <v>507</v>
      </c>
      <c r="B107" s="118" t="s">
        <v>443</v>
      </c>
      <c r="C107" s="113"/>
      <c r="D107" s="285"/>
      <c r="E107" s="139"/>
      <c r="F107" s="138"/>
    </row>
    <row r="108" spans="1:6" s="84" customFormat="1" ht="13.9" customHeight="1">
      <c r="A108" s="171"/>
      <c r="B108" s="118"/>
      <c r="C108" s="113"/>
      <c r="D108" s="285"/>
      <c r="E108" s="139"/>
      <c r="F108" s="138"/>
    </row>
    <row r="109" spans="1:6" s="132" customFormat="1">
      <c r="A109" s="119"/>
      <c r="B109" s="117" t="s">
        <v>710</v>
      </c>
      <c r="C109" s="119" t="s">
        <v>36</v>
      </c>
      <c r="D109" s="286">
        <v>1</v>
      </c>
      <c r="E109" s="142"/>
      <c r="F109" s="143"/>
    </row>
    <row r="110" spans="1:6" s="84" customFormat="1" ht="13.9" customHeight="1">
      <c r="A110" s="113"/>
      <c r="B110" s="118"/>
      <c r="C110" s="113"/>
      <c r="D110" s="285"/>
      <c r="E110" s="139"/>
      <c r="F110" s="138"/>
    </row>
    <row r="111" spans="1:6" s="132" customFormat="1" ht="13.9" customHeight="1">
      <c r="A111" s="119"/>
      <c r="B111" s="117" t="s">
        <v>711</v>
      </c>
      <c r="C111" s="119" t="s">
        <v>36</v>
      </c>
      <c r="D111" s="286">
        <v>1</v>
      </c>
      <c r="E111" s="142"/>
      <c r="F111" s="143"/>
    </row>
    <row r="112" spans="1:6" s="84" customFormat="1" ht="13.9" customHeight="1">
      <c r="A112" s="113"/>
      <c r="C112" s="113"/>
      <c r="D112" s="285"/>
      <c r="E112" s="139"/>
      <c r="F112" s="138"/>
    </row>
    <row r="113" spans="1:6" s="84" customFormat="1" ht="13.9" customHeight="1">
      <c r="A113" s="113"/>
      <c r="C113" s="113"/>
      <c r="D113" s="285"/>
      <c r="E113" s="139"/>
      <c r="F113" s="138"/>
    </row>
    <row r="114" spans="1:6" s="84" customFormat="1" ht="28.5">
      <c r="A114" s="171" t="s">
        <v>508</v>
      </c>
      <c r="B114" s="118" t="s">
        <v>444</v>
      </c>
      <c r="C114" s="113"/>
      <c r="D114" s="285"/>
      <c r="E114" s="139"/>
      <c r="F114" s="138"/>
    </row>
    <row r="115" spans="1:6" s="84" customFormat="1" ht="13.9" customHeight="1">
      <c r="A115" s="171"/>
      <c r="B115" s="118"/>
      <c r="C115" s="113"/>
      <c r="D115" s="285"/>
      <c r="E115" s="139"/>
      <c r="F115" s="138"/>
    </row>
    <row r="116" spans="1:6" s="132" customFormat="1" ht="13.9" customHeight="1">
      <c r="A116" s="119"/>
      <c r="B116" s="117" t="s">
        <v>445</v>
      </c>
      <c r="C116" s="119" t="s">
        <v>437</v>
      </c>
      <c r="D116" s="286">
        <v>1</v>
      </c>
      <c r="E116" s="142"/>
      <c r="F116" s="143"/>
    </row>
    <row r="117" spans="1:6" s="84" customFormat="1" ht="13.9" customHeight="1">
      <c r="A117" s="113"/>
      <c r="B117" s="118"/>
      <c r="C117" s="113"/>
      <c r="D117" s="285"/>
      <c r="E117" s="139"/>
      <c r="F117" s="138"/>
    </row>
    <row r="118" spans="1:6" s="132" customFormat="1" ht="13.9" customHeight="1">
      <c r="A118" s="119"/>
      <c r="B118" s="117" t="s">
        <v>446</v>
      </c>
      <c r="C118" s="119" t="s">
        <v>437</v>
      </c>
      <c r="D118" s="286">
        <v>1</v>
      </c>
      <c r="E118" s="142"/>
      <c r="F118" s="143"/>
    </row>
    <row r="119" spans="1:6" s="84" customFormat="1" ht="13.9" customHeight="1">
      <c r="A119" s="113"/>
      <c r="B119" s="118"/>
      <c r="C119" s="113"/>
      <c r="D119" s="285"/>
      <c r="E119" s="139"/>
      <c r="F119" s="138"/>
    </row>
    <row r="120" spans="1:6" s="132" customFormat="1" ht="13.9" customHeight="1">
      <c r="A120" s="119"/>
      <c r="B120" s="117" t="s">
        <v>447</v>
      </c>
      <c r="C120" s="119" t="s">
        <v>437</v>
      </c>
      <c r="D120" s="286">
        <v>1</v>
      </c>
      <c r="E120" s="142"/>
      <c r="F120" s="143"/>
    </row>
    <row r="121" spans="1:6" s="84" customFormat="1" ht="13.9" customHeight="1">
      <c r="A121" s="113"/>
      <c r="B121" s="173"/>
      <c r="C121" s="113"/>
      <c r="D121" s="285"/>
      <c r="E121" s="139"/>
      <c r="F121" s="138"/>
    </row>
    <row r="122" spans="1:6" s="84" customFormat="1" ht="13.9" customHeight="1">
      <c r="A122" s="171" t="s">
        <v>717</v>
      </c>
      <c r="B122" s="111" t="s">
        <v>726</v>
      </c>
      <c r="C122" s="113"/>
      <c r="D122" s="285"/>
      <c r="E122" s="139"/>
      <c r="F122" s="138"/>
    </row>
    <row r="123" spans="1:6" s="84" customFormat="1" ht="13.9" customHeight="1">
      <c r="A123" s="113"/>
      <c r="C123" s="113"/>
      <c r="D123" s="285"/>
      <c r="E123" s="139"/>
      <c r="F123" s="138"/>
    </row>
    <row r="124" spans="1:6" s="84" customFormat="1" ht="28.5">
      <c r="A124" s="113"/>
      <c r="B124" s="118" t="s">
        <v>448</v>
      </c>
      <c r="C124" s="113"/>
      <c r="D124" s="285"/>
      <c r="E124" s="139"/>
      <c r="F124" s="138"/>
    </row>
    <row r="125" spans="1:6" s="84" customFormat="1" ht="13.9" customHeight="1">
      <c r="A125" s="113"/>
      <c r="B125" s="118"/>
      <c r="C125" s="113"/>
      <c r="D125" s="285"/>
      <c r="E125" s="139"/>
      <c r="F125" s="138"/>
    </row>
    <row r="126" spans="1:6" s="132" customFormat="1" ht="13.9" customHeight="1">
      <c r="A126" s="119"/>
      <c r="B126" s="117" t="s">
        <v>718</v>
      </c>
      <c r="C126" s="119" t="s">
        <v>437</v>
      </c>
      <c r="D126" s="286">
        <v>1</v>
      </c>
      <c r="E126" s="142"/>
      <c r="F126" s="143"/>
    </row>
    <row r="127" spans="1:6" s="84" customFormat="1" ht="13.9" customHeight="1">
      <c r="A127" s="113"/>
      <c r="B127" s="118"/>
      <c r="C127" s="113"/>
      <c r="D127" s="285"/>
      <c r="E127" s="139"/>
      <c r="F127" s="138"/>
    </row>
    <row r="128" spans="1:6" s="132" customFormat="1" ht="13.9" customHeight="1">
      <c r="A128" s="119"/>
      <c r="B128" s="117" t="s">
        <v>438</v>
      </c>
      <c r="C128" s="119" t="s">
        <v>437</v>
      </c>
      <c r="D128" s="286">
        <v>1</v>
      </c>
      <c r="E128" s="142"/>
      <c r="F128" s="143"/>
    </row>
    <row r="129" spans="1:6" s="84" customFormat="1" ht="13.9" customHeight="1">
      <c r="A129" s="113"/>
      <c r="B129" s="144"/>
      <c r="C129" s="113"/>
      <c r="D129" s="285"/>
      <c r="E129" s="139"/>
      <c r="F129" s="138"/>
    </row>
    <row r="130" spans="1:6" s="132" customFormat="1" ht="13.9" customHeight="1">
      <c r="A130" s="119"/>
      <c r="B130" s="174" t="s">
        <v>449</v>
      </c>
      <c r="C130" s="119" t="s">
        <v>437</v>
      </c>
      <c r="D130" s="286">
        <v>1</v>
      </c>
      <c r="E130" s="142"/>
      <c r="F130" s="143"/>
    </row>
    <row r="131" spans="1:6" s="84" customFormat="1" ht="13.9" customHeight="1">
      <c r="A131" s="113"/>
      <c r="B131" s="144"/>
      <c r="C131" s="113"/>
      <c r="D131" s="285"/>
      <c r="E131" s="139"/>
      <c r="F131" s="138"/>
    </row>
    <row r="132" spans="1:6" s="132" customFormat="1" ht="13.9" customHeight="1">
      <c r="A132" s="119"/>
      <c r="B132" s="174" t="s">
        <v>721</v>
      </c>
      <c r="C132" s="119" t="s">
        <v>462</v>
      </c>
      <c r="D132" s="286">
        <v>1</v>
      </c>
      <c r="E132" s="142"/>
      <c r="F132" s="143"/>
    </row>
    <row r="133" spans="1:6" s="84" customFormat="1" ht="13.9" customHeight="1">
      <c r="A133" s="113"/>
      <c r="B133" s="144"/>
      <c r="C133" s="113"/>
      <c r="D133" s="285"/>
      <c r="E133" s="139"/>
      <c r="F133" s="138"/>
    </row>
    <row r="134" spans="1:6" s="132" customFormat="1" ht="13.9" customHeight="1">
      <c r="A134" s="119"/>
      <c r="B134" s="174" t="s">
        <v>722</v>
      </c>
      <c r="C134" s="119" t="s">
        <v>437</v>
      </c>
      <c r="D134" s="286">
        <v>1</v>
      </c>
      <c r="E134" s="142"/>
      <c r="F134" s="143"/>
    </row>
    <row r="135" spans="1:6" s="84" customFormat="1" ht="13.9" customHeight="1">
      <c r="A135" s="113"/>
      <c r="B135" s="144"/>
      <c r="C135" s="113"/>
      <c r="D135" s="285"/>
      <c r="E135" s="139"/>
      <c r="F135" s="138"/>
    </row>
    <row r="136" spans="1:6" s="132" customFormat="1" ht="13.9" customHeight="1">
      <c r="A136" s="119"/>
      <c r="B136" s="174" t="s">
        <v>723</v>
      </c>
      <c r="C136" s="119" t="s">
        <v>462</v>
      </c>
      <c r="D136" s="286">
        <v>1</v>
      </c>
      <c r="E136" s="142"/>
      <c r="F136" s="143"/>
    </row>
    <row r="137" spans="1:6" s="84" customFormat="1" ht="13.9" customHeight="1">
      <c r="A137" s="113"/>
      <c r="B137" s="144"/>
      <c r="C137" s="113"/>
      <c r="D137" s="285"/>
      <c r="E137" s="139"/>
      <c r="F137" s="138"/>
    </row>
    <row r="138" spans="1:6" s="132" customFormat="1" ht="13.9" customHeight="1">
      <c r="A138" s="119"/>
      <c r="B138" s="174" t="s">
        <v>724</v>
      </c>
      <c r="C138" s="119" t="s">
        <v>437</v>
      </c>
      <c r="D138" s="286">
        <v>1</v>
      </c>
      <c r="E138" s="142"/>
      <c r="F138" s="143"/>
    </row>
    <row r="139" spans="1:6" s="84" customFormat="1" ht="13.9" customHeight="1">
      <c r="A139" s="113"/>
      <c r="B139" s="144"/>
      <c r="C139" s="113"/>
      <c r="D139" s="285"/>
      <c r="E139" s="139"/>
      <c r="F139" s="138"/>
    </row>
    <row r="140" spans="1:6" s="84" customFormat="1" ht="13.9" customHeight="1">
      <c r="A140" s="115" t="s">
        <v>719</v>
      </c>
      <c r="B140" s="111" t="s">
        <v>725</v>
      </c>
      <c r="C140" s="115"/>
      <c r="D140" s="287" t="str">
        <f>IF(C140="","",IF(C140="UNIT","QTY",1))</f>
        <v/>
      </c>
      <c r="E140" s="139"/>
      <c r="F140" s="138"/>
    </row>
    <row r="141" spans="1:6" s="84" customFormat="1" ht="13.9" customHeight="1">
      <c r="A141" s="113"/>
      <c r="B141" s="114"/>
      <c r="C141" s="113"/>
      <c r="D141" s="284" t="str">
        <f>IF(C141="","",IF(C141="UNIT","QTY",1))</f>
        <v/>
      </c>
      <c r="E141" s="139"/>
      <c r="F141" s="138"/>
    </row>
    <row r="142" spans="1:6" s="132" customFormat="1" ht="13.9" customHeight="1">
      <c r="A142" s="130"/>
      <c r="B142" s="117" t="s">
        <v>459</v>
      </c>
      <c r="C142" s="130" t="s">
        <v>1204</v>
      </c>
      <c r="D142" s="288">
        <f>IF(C142="","",IF(C142="UNIT","QTY",1))</f>
        <v>1</v>
      </c>
      <c r="E142" s="142"/>
      <c r="F142" s="143"/>
    </row>
    <row r="143" spans="1:6" s="84" customFormat="1" ht="13.9" customHeight="1">
      <c r="A143" s="110"/>
      <c r="B143" s="118"/>
      <c r="C143" s="110"/>
      <c r="D143" s="284"/>
      <c r="E143" s="139"/>
      <c r="F143" s="138"/>
    </row>
    <row r="144" spans="1:6" s="132" customFormat="1" ht="13.9" customHeight="1">
      <c r="A144" s="130"/>
      <c r="B144" s="117" t="s">
        <v>460</v>
      </c>
      <c r="C144" s="130" t="s">
        <v>3</v>
      </c>
      <c r="D144" s="288">
        <f>IF(C144="","",IF(C144="UNIT","QTY",1))</f>
        <v>1</v>
      </c>
      <c r="E144" s="142"/>
      <c r="F144" s="143"/>
    </row>
    <row r="145" spans="1:6" s="84" customFormat="1" ht="13.9" customHeight="1">
      <c r="A145" s="113"/>
      <c r="C145" s="113"/>
      <c r="D145" s="285"/>
      <c r="E145" s="139"/>
      <c r="F145" s="138"/>
    </row>
    <row r="146" spans="1:6" s="84" customFormat="1" ht="13.9" customHeight="1">
      <c r="A146" s="171" t="s">
        <v>720</v>
      </c>
      <c r="B146" s="175" t="s">
        <v>452</v>
      </c>
      <c r="C146" s="113"/>
      <c r="D146" s="285"/>
      <c r="E146" s="139"/>
      <c r="F146" s="138"/>
    </row>
    <row r="147" spans="1:6" s="84" customFormat="1" ht="13.9" customHeight="1">
      <c r="A147" s="113"/>
      <c r="B147" s="175"/>
      <c r="C147" s="113"/>
      <c r="D147" s="285"/>
      <c r="E147" s="139"/>
      <c r="F147" s="138"/>
    </row>
    <row r="148" spans="1:6" s="84" customFormat="1" ht="29.25">
      <c r="A148" s="113" t="s">
        <v>727</v>
      </c>
      <c r="B148" s="118" t="s">
        <v>1205</v>
      </c>
      <c r="C148" s="113"/>
      <c r="D148" s="285"/>
      <c r="E148" s="139"/>
      <c r="F148" s="138"/>
    </row>
    <row r="149" spans="1:6" s="84" customFormat="1" ht="13.9" customHeight="1">
      <c r="A149" s="113"/>
      <c r="B149" s="118"/>
      <c r="C149" s="113"/>
      <c r="D149" s="285"/>
      <c r="E149" s="139"/>
      <c r="F149" s="138"/>
    </row>
    <row r="150" spans="1:6" s="84" customFormat="1" ht="13.9" customHeight="1">
      <c r="A150" s="119"/>
      <c r="B150" s="117" t="s">
        <v>450</v>
      </c>
      <c r="C150" s="119" t="s">
        <v>17</v>
      </c>
      <c r="D150" s="286">
        <v>1</v>
      </c>
      <c r="E150" s="142"/>
      <c r="F150" s="143"/>
    </row>
    <row r="151" spans="1:6" s="84" customFormat="1" ht="13.9" customHeight="1">
      <c r="A151" s="113"/>
      <c r="B151" s="118"/>
      <c r="C151" s="113"/>
      <c r="D151" s="285"/>
      <c r="E151" s="139"/>
      <c r="F151" s="138"/>
    </row>
    <row r="152" spans="1:6" s="84" customFormat="1" ht="13.9" customHeight="1">
      <c r="A152" s="119"/>
      <c r="B152" s="117" t="s">
        <v>451</v>
      </c>
      <c r="C152" s="119" t="s">
        <v>17</v>
      </c>
      <c r="D152" s="286">
        <v>1</v>
      </c>
      <c r="E152" s="142"/>
      <c r="F152" s="143"/>
    </row>
    <row r="153" spans="1:6" s="84" customFormat="1" ht="13.9" customHeight="1">
      <c r="A153" s="113"/>
      <c r="C153" s="113"/>
      <c r="D153" s="285"/>
      <c r="E153" s="139"/>
      <c r="F153" s="138"/>
    </row>
    <row r="154" spans="1:6" s="84" customFormat="1" ht="29.25">
      <c r="A154" s="113" t="s">
        <v>728</v>
      </c>
      <c r="B154" s="118" t="s">
        <v>1206</v>
      </c>
      <c r="C154" s="113"/>
      <c r="D154" s="285"/>
      <c r="E154" s="139"/>
      <c r="F154" s="138"/>
    </row>
    <row r="155" spans="1:6" s="84" customFormat="1" ht="13.9" customHeight="1">
      <c r="A155" s="113"/>
      <c r="B155" s="118"/>
      <c r="C155" s="113"/>
      <c r="D155" s="285"/>
      <c r="E155" s="139"/>
      <c r="F155" s="138"/>
    </row>
    <row r="156" spans="1:6" s="132" customFormat="1" ht="13.9" customHeight="1">
      <c r="A156" s="119"/>
      <c r="B156" s="117" t="s">
        <v>450</v>
      </c>
      <c r="C156" s="119" t="s">
        <v>17</v>
      </c>
      <c r="D156" s="286">
        <v>1</v>
      </c>
      <c r="E156" s="142"/>
      <c r="F156" s="143"/>
    </row>
    <row r="157" spans="1:6" s="84" customFormat="1" ht="13.9" customHeight="1">
      <c r="A157" s="113"/>
      <c r="B157" s="118"/>
      <c r="C157" s="113"/>
      <c r="D157" s="285"/>
      <c r="E157" s="139"/>
      <c r="F157" s="138"/>
    </row>
    <row r="158" spans="1:6" s="132" customFormat="1" ht="13.9" customHeight="1">
      <c r="A158" s="119"/>
      <c r="B158" s="117" t="s">
        <v>451</v>
      </c>
      <c r="C158" s="119" t="s">
        <v>17</v>
      </c>
      <c r="D158" s="286">
        <v>1</v>
      </c>
      <c r="E158" s="142"/>
      <c r="F158" s="143"/>
    </row>
    <row r="159" spans="1:6" s="84" customFormat="1" ht="13.9" customHeight="1">
      <c r="A159" s="113"/>
      <c r="B159" s="176"/>
      <c r="C159" s="113"/>
      <c r="D159" s="285"/>
      <c r="E159" s="139"/>
      <c r="F159" s="138"/>
    </row>
    <row r="160" spans="1:6" s="132" customFormat="1" ht="28.5">
      <c r="A160" s="119" t="s">
        <v>729</v>
      </c>
      <c r="B160" s="117" t="s">
        <v>439</v>
      </c>
      <c r="C160" s="130" t="s">
        <v>1204</v>
      </c>
      <c r="D160" s="286">
        <v>1</v>
      </c>
      <c r="E160" s="142"/>
      <c r="F160" s="143"/>
    </row>
    <row r="161" spans="1:6" s="84" customFormat="1" ht="13.9" customHeight="1">
      <c r="A161" s="113"/>
      <c r="B161" s="173"/>
      <c r="C161" s="113"/>
      <c r="D161" s="285"/>
      <c r="E161" s="139"/>
      <c r="F161" s="138"/>
    </row>
    <row r="162" spans="1:6" s="132" customFormat="1" ht="42.75">
      <c r="A162" s="119" t="s">
        <v>730</v>
      </c>
      <c r="B162" s="117" t="s">
        <v>454</v>
      </c>
      <c r="C162" s="119" t="s">
        <v>17</v>
      </c>
      <c r="D162" s="286">
        <v>1</v>
      </c>
      <c r="E162" s="142"/>
      <c r="F162" s="143"/>
    </row>
    <row r="163" spans="1:6" s="84" customFormat="1" ht="13.9" customHeight="1">
      <c r="A163" s="113"/>
      <c r="B163" s="176"/>
      <c r="C163" s="113"/>
      <c r="D163" s="285"/>
      <c r="E163" s="139"/>
      <c r="F163" s="138"/>
    </row>
    <row r="164" spans="1:6" s="84" customFormat="1" ht="28.5">
      <c r="A164" s="113" t="s">
        <v>731</v>
      </c>
      <c r="B164" s="118" t="s">
        <v>455</v>
      </c>
      <c r="C164" s="110"/>
      <c r="D164" s="281" t="str">
        <f>IF(C164="","",IF(C164="UNIT","QTY",1))</f>
        <v/>
      </c>
      <c r="E164" s="138"/>
      <c r="F164" s="138"/>
    </row>
    <row r="165" spans="1:6" s="84" customFormat="1" ht="13.9" customHeight="1">
      <c r="A165" s="113"/>
      <c r="B165" s="114"/>
      <c r="C165" s="113"/>
      <c r="D165" s="281" t="str">
        <f>IF(C165="","",IF(C165="UNIT","QTY",1))</f>
        <v/>
      </c>
      <c r="E165" s="138"/>
      <c r="F165" s="138"/>
    </row>
    <row r="166" spans="1:6" s="132" customFormat="1" ht="13.9" customHeight="1">
      <c r="A166" s="130"/>
      <c r="B166" s="117" t="s">
        <v>21</v>
      </c>
      <c r="C166" s="130" t="s">
        <v>17</v>
      </c>
      <c r="D166" s="282">
        <f>IF(C166="","",IF(C166="UNIT","QTY",1))</f>
        <v>1</v>
      </c>
      <c r="E166" s="143"/>
      <c r="F166" s="143"/>
    </row>
    <row r="167" spans="1:6" s="84" customFormat="1" ht="13.9" customHeight="1">
      <c r="A167" s="113"/>
      <c r="B167" s="114"/>
      <c r="C167" s="113"/>
      <c r="D167" s="281" t="str">
        <f>IF(C167="","",IF(C167="UNIT","QTY",1))</f>
        <v/>
      </c>
      <c r="E167" s="138"/>
      <c r="F167" s="138"/>
    </row>
    <row r="168" spans="1:6" s="132" customFormat="1" ht="13.9" customHeight="1">
      <c r="A168" s="130"/>
      <c r="B168" s="117" t="s">
        <v>22</v>
      </c>
      <c r="C168" s="130" t="s">
        <v>17</v>
      </c>
      <c r="D168" s="282">
        <f>IF(C168="","",IF(C168="UNIT","QTY",1))</f>
        <v>1</v>
      </c>
      <c r="E168" s="143"/>
      <c r="F168" s="143"/>
    </row>
    <row r="169" spans="1:6" s="84" customFormat="1" ht="13.9" customHeight="1">
      <c r="A169" s="110"/>
      <c r="B169" s="118"/>
      <c r="C169" s="110"/>
      <c r="D169" s="281"/>
      <c r="E169" s="138"/>
      <c r="F169" s="138"/>
    </row>
    <row r="170" spans="1:6" s="84" customFormat="1" ht="28.5">
      <c r="A170" s="119" t="s">
        <v>732</v>
      </c>
      <c r="B170" s="117" t="s">
        <v>456</v>
      </c>
      <c r="C170" s="130" t="s">
        <v>17</v>
      </c>
      <c r="D170" s="282">
        <f>IF(C170="","",IF(C170="UNIT","QTY",1))</f>
        <v>1</v>
      </c>
      <c r="E170" s="143"/>
      <c r="F170" s="143"/>
    </row>
    <row r="171" spans="1:6" s="84" customFormat="1" ht="13.9" customHeight="1">
      <c r="A171" s="110"/>
      <c r="B171" s="118"/>
      <c r="C171" s="110"/>
      <c r="D171" s="281"/>
      <c r="E171" s="138"/>
      <c r="F171" s="138"/>
    </row>
    <row r="172" spans="1:6" s="84" customFormat="1" ht="13.9" customHeight="1">
      <c r="A172" s="119" t="s">
        <v>733</v>
      </c>
      <c r="B172" s="117" t="s">
        <v>23</v>
      </c>
      <c r="C172" s="130" t="s">
        <v>17</v>
      </c>
      <c r="D172" s="282">
        <f>IF(C172="","",IF(C172="UNIT","QTY",1))</f>
        <v>1</v>
      </c>
      <c r="E172" s="143"/>
      <c r="F172" s="143"/>
    </row>
    <row r="173" spans="1:6" s="84" customFormat="1">
      <c r="A173" s="177"/>
      <c r="B173" s="145"/>
      <c r="C173" s="110"/>
      <c r="D173" s="281"/>
      <c r="E173" s="147"/>
      <c r="F173" s="138"/>
    </row>
    <row r="174" spans="1:6" s="84" customFormat="1" ht="15">
      <c r="A174" s="171" t="s">
        <v>734</v>
      </c>
      <c r="B174" s="111" t="s">
        <v>436</v>
      </c>
      <c r="C174" s="110"/>
      <c r="D174" s="281" t="str">
        <f t="shared" ref="D174:D181" si="5">IF(C174="","",IF(C174="UNIT","QTY",1))</f>
        <v/>
      </c>
      <c r="E174" s="138"/>
      <c r="F174" s="138"/>
    </row>
    <row r="175" spans="1:6" s="84" customFormat="1">
      <c r="A175" s="110" t="s">
        <v>735</v>
      </c>
      <c r="B175" s="118" t="s">
        <v>461</v>
      </c>
      <c r="C175" s="110"/>
      <c r="D175" s="281" t="str">
        <f t="shared" si="5"/>
        <v/>
      </c>
      <c r="E175" s="138"/>
      <c r="F175" s="138"/>
    </row>
    <row r="176" spans="1:6" s="84" customFormat="1">
      <c r="A176" s="113"/>
      <c r="B176" s="114"/>
      <c r="C176" s="113"/>
      <c r="D176" s="281" t="str">
        <f t="shared" si="5"/>
        <v/>
      </c>
      <c r="E176" s="138"/>
      <c r="F176" s="138"/>
    </row>
    <row r="177" spans="1:6" s="84" customFormat="1" ht="16.5">
      <c r="A177" s="130"/>
      <c r="B177" s="117" t="s">
        <v>19</v>
      </c>
      <c r="C177" s="130" t="s">
        <v>1204</v>
      </c>
      <c r="D177" s="282">
        <f t="shared" si="5"/>
        <v>1</v>
      </c>
      <c r="E177" s="143"/>
      <c r="F177" s="143"/>
    </row>
    <row r="178" spans="1:6" s="84" customFormat="1">
      <c r="A178" s="110"/>
      <c r="B178" s="118"/>
      <c r="C178" s="110"/>
      <c r="D178" s="281"/>
      <c r="E178" s="138"/>
      <c r="F178" s="138"/>
    </row>
    <row r="179" spans="1:6" s="84" customFormat="1" ht="16.5">
      <c r="A179" s="130"/>
      <c r="B179" s="117" t="s">
        <v>411</v>
      </c>
      <c r="C179" s="130" t="s">
        <v>1204</v>
      </c>
      <c r="D179" s="282">
        <f t="shared" si="5"/>
        <v>1</v>
      </c>
      <c r="E179" s="143"/>
      <c r="F179" s="143"/>
    </row>
    <row r="180" spans="1:6" s="84" customFormat="1">
      <c r="A180" s="110"/>
      <c r="B180" s="118"/>
      <c r="C180" s="110"/>
      <c r="D180" s="281"/>
      <c r="E180" s="138"/>
      <c r="F180" s="138"/>
    </row>
    <row r="181" spans="1:6" s="84" customFormat="1" ht="16.5">
      <c r="A181" s="130"/>
      <c r="B181" s="117" t="s">
        <v>412</v>
      </c>
      <c r="C181" s="130" t="s">
        <v>1204</v>
      </c>
      <c r="D181" s="282">
        <f t="shared" si="5"/>
        <v>1</v>
      </c>
      <c r="E181" s="143"/>
      <c r="F181" s="143"/>
    </row>
    <row r="182" spans="1:6" s="84" customFormat="1">
      <c r="A182" s="110"/>
      <c r="B182" s="144"/>
      <c r="C182" s="110"/>
      <c r="D182" s="285"/>
      <c r="E182" s="167"/>
      <c r="F182" s="138"/>
    </row>
    <row r="183" spans="1:6" s="84" customFormat="1">
      <c r="A183" s="119"/>
      <c r="B183" s="190" t="s">
        <v>458</v>
      </c>
      <c r="C183" s="119" t="s">
        <v>36</v>
      </c>
      <c r="D183" s="286">
        <v>1</v>
      </c>
      <c r="E183" s="142"/>
      <c r="F183" s="143"/>
    </row>
    <row r="184" spans="1:6" s="84" customFormat="1">
      <c r="A184" s="177"/>
      <c r="B184" s="145"/>
      <c r="C184" s="110"/>
      <c r="D184" s="281"/>
      <c r="E184" s="147"/>
      <c r="F184" s="138"/>
    </row>
    <row r="185" spans="1:6" s="84" customFormat="1">
      <c r="A185" s="177"/>
      <c r="B185" s="145"/>
      <c r="C185" s="110"/>
      <c r="D185" s="281"/>
      <c r="E185" s="147"/>
      <c r="F185" s="138"/>
    </row>
    <row r="186" spans="1:6" s="84" customFormat="1">
      <c r="A186" s="177"/>
      <c r="B186" s="145"/>
      <c r="C186" s="110"/>
      <c r="D186" s="281"/>
      <c r="E186" s="147"/>
      <c r="F186" s="138"/>
    </row>
    <row r="187" spans="1:6" s="84" customFormat="1">
      <c r="A187" s="177"/>
      <c r="B187" s="145"/>
      <c r="C187" s="110"/>
      <c r="D187" s="281"/>
      <c r="E187" s="147"/>
      <c r="F187" s="138"/>
    </row>
    <row r="188" spans="1:6" s="84" customFormat="1">
      <c r="A188" s="177"/>
      <c r="B188" s="145"/>
      <c r="C188" s="110"/>
      <c r="D188" s="281"/>
      <c r="E188" s="147"/>
      <c r="F188" s="138"/>
    </row>
    <row r="189" spans="1:6" s="84" customFormat="1">
      <c r="A189" s="177"/>
      <c r="B189" s="145"/>
      <c r="C189" s="110"/>
      <c r="D189" s="281"/>
      <c r="E189" s="147"/>
      <c r="F189" s="138"/>
    </row>
    <row r="190" spans="1:6" s="84" customFormat="1">
      <c r="A190" s="178"/>
      <c r="B190" s="179"/>
      <c r="C190" s="184"/>
      <c r="D190" s="289"/>
      <c r="E190" s="181"/>
      <c r="F190" s="182"/>
    </row>
    <row r="191" spans="1:6" s="84" customFormat="1" ht="28.9" customHeight="1">
      <c r="A191" s="124" t="s">
        <v>4</v>
      </c>
      <c r="B191" s="125"/>
      <c r="C191" s="126"/>
      <c r="D191" s="283" t="str">
        <f t="shared" ref="D191" si="6">IF(C191="","",IF(C191="UNIT","QTY",1))</f>
        <v/>
      </c>
      <c r="E191" s="128"/>
      <c r="F191" s="129"/>
    </row>
    <row r="192" spans="1:6" ht="13.9" customHeight="1">
      <c r="A192" s="98"/>
      <c r="B192" s="168"/>
      <c r="C192" s="209"/>
      <c r="D192" s="290"/>
      <c r="E192" s="210"/>
      <c r="F192" s="210"/>
    </row>
    <row r="193" spans="1:6" s="84" customFormat="1" ht="25.9" customHeight="1">
      <c r="A193" s="164" t="str">
        <f>$A$7</f>
        <v>ITEM</v>
      </c>
      <c r="B193" s="164" t="str">
        <f>$B$7</f>
        <v>DESCRIPTION</v>
      </c>
      <c r="C193" s="164" t="str">
        <f>$C$7</f>
        <v>UNIT</v>
      </c>
      <c r="D193" s="291" t="str">
        <f>$D$7</f>
        <v>QTY</v>
      </c>
      <c r="E193" s="107" t="s">
        <v>357</v>
      </c>
      <c r="F193" s="107" t="s">
        <v>366</v>
      </c>
    </row>
    <row r="194" spans="1:6" s="84" customFormat="1" ht="19.899999999999999" customHeight="1">
      <c r="A194" s="124" t="s">
        <v>5</v>
      </c>
      <c r="B194" s="165"/>
      <c r="C194" s="126"/>
      <c r="D194" s="283" t="str">
        <f t="shared" ref="D194" si="7">IF(C194="","",IF(C194="UNIT","QTY",1))</f>
        <v/>
      </c>
      <c r="E194" s="128"/>
      <c r="F194" s="129"/>
    </row>
    <row r="195" spans="1:6" s="84" customFormat="1">
      <c r="A195" s="187"/>
      <c r="B195" s="188"/>
      <c r="C195" s="187"/>
      <c r="D195" s="292"/>
      <c r="E195" s="189"/>
      <c r="F195" s="189"/>
    </row>
    <row r="196" spans="1:6" s="84" customFormat="1" ht="13.9" customHeight="1">
      <c r="A196" s="113"/>
      <c r="B196" s="173"/>
      <c r="C196" s="113"/>
      <c r="D196" s="285"/>
      <c r="E196" s="139"/>
      <c r="F196" s="138"/>
    </row>
    <row r="197" spans="1:6" s="84" customFormat="1" ht="13.9" customHeight="1">
      <c r="A197" s="113" t="s">
        <v>736</v>
      </c>
      <c r="B197" s="191" t="s">
        <v>457</v>
      </c>
      <c r="C197" s="113"/>
      <c r="D197" s="285"/>
      <c r="E197" s="139"/>
      <c r="F197" s="138"/>
    </row>
    <row r="198" spans="1:6" s="84" customFormat="1" ht="13.9" customHeight="1">
      <c r="A198" s="115"/>
      <c r="B198" s="144"/>
      <c r="C198" s="123"/>
      <c r="D198" s="279"/>
      <c r="E198" s="138"/>
      <c r="F198" s="138"/>
    </row>
    <row r="199" spans="1:6" s="84" customFormat="1" ht="13.9" customHeight="1">
      <c r="A199" s="115" t="s">
        <v>12</v>
      </c>
      <c r="B199" s="168" t="s">
        <v>425</v>
      </c>
      <c r="C199" s="123"/>
      <c r="D199" s="279"/>
      <c r="E199" s="138"/>
      <c r="F199" s="138"/>
    </row>
    <row r="200" spans="1:6" s="84" customFormat="1" ht="13.9" customHeight="1">
      <c r="A200" s="115"/>
      <c r="B200" s="144"/>
      <c r="C200" s="123"/>
      <c r="D200" s="279"/>
      <c r="E200" s="138"/>
      <c r="F200" s="138"/>
    </row>
    <row r="201" spans="1:6" s="132" customFormat="1" ht="13.9" customHeight="1">
      <c r="A201" s="192" t="s">
        <v>737</v>
      </c>
      <c r="B201" s="193" t="s">
        <v>748</v>
      </c>
      <c r="C201" s="169" t="s">
        <v>424</v>
      </c>
      <c r="D201" s="286">
        <v>1</v>
      </c>
      <c r="E201" s="143"/>
      <c r="F201" s="143"/>
    </row>
    <row r="202" spans="1:6" s="84" customFormat="1" ht="13.9" customHeight="1">
      <c r="A202" s="115"/>
      <c r="B202" s="144"/>
      <c r="C202" s="123"/>
      <c r="D202" s="279"/>
      <c r="E202" s="138"/>
      <c r="F202" s="138"/>
    </row>
    <row r="203" spans="1:6" s="84" customFormat="1" ht="13.9" customHeight="1">
      <c r="A203" s="115" t="s">
        <v>738</v>
      </c>
      <c r="B203" s="194" t="s">
        <v>749</v>
      </c>
      <c r="C203" s="123"/>
      <c r="D203" s="279"/>
      <c r="E203" s="138"/>
      <c r="F203" s="138"/>
    </row>
    <row r="204" spans="1:6" s="84" customFormat="1" ht="13.9" customHeight="1">
      <c r="A204" s="115"/>
      <c r="B204" s="176"/>
      <c r="C204" s="123"/>
      <c r="D204" s="279"/>
      <c r="E204" s="138"/>
      <c r="F204" s="138"/>
    </row>
    <row r="205" spans="1:6" s="132" customFormat="1" ht="13.9" customHeight="1">
      <c r="A205" s="131"/>
      <c r="B205" s="132" t="s">
        <v>427</v>
      </c>
      <c r="C205" s="169" t="s">
        <v>424</v>
      </c>
      <c r="D205" s="286">
        <v>1</v>
      </c>
      <c r="E205" s="143"/>
      <c r="F205" s="143"/>
    </row>
    <row r="206" spans="1:6" s="84" customFormat="1" ht="13.9" customHeight="1">
      <c r="A206" s="115"/>
      <c r="C206" s="123"/>
      <c r="D206" s="279"/>
      <c r="E206" s="138"/>
      <c r="F206" s="138"/>
    </row>
    <row r="207" spans="1:6" s="132" customFormat="1" ht="13.9" customHeight="1">
      <c r="A207" s="192"/>
      <c r="B207" s="132" t="s">
        <v>426</v>
      </c>
      <c r="C207" s="169" t="s">
        <v>424</v>
      </c>
      <c r="D207" s="286">
        <v>1</v>
      </c>
      <c r="E207" s="143"/>
      <c r="F207" s="143"/>
    </row>
    <row r="208" spans="1:6" s="84" customFormat="1" ht="13.9" customHeight="1">
      <c r="A208" s="115"/>
      <c r="B208" s="144"/>
      <c r="C208" s="123"/>
      <c r="D208" s="279"/>
      <c r="E208" s="138"/>
      <c r="F208" s="138"/>
    </row>
    <row r="209" spans="1:6" s="132" customFormat="1" ht="13.9" customHeight="1">
      <c r="A209" s="192" t="s">
        <v>739</v>
      </c>
      <c r="B209" s="193" t="s">
        <v>750</v>
      </c>
      <c r="C209" s="169" t="s">
        <v>424</v>
      </c>
      <c r="D209" s="286">
        <v>1</v>
      </c>
      <c r="E209" s="143"/>
      <c r="F209" s="143"/>
    </row>
    <row r="210" spans="1:6" s="84" customFormat="1" ht="13.9" customHeight="1">
      <c r="A210" s="115"/>
      <c r="B210" s="144"/>
      <c r="C210" s="123"/>
      <c r="D210" s="279"/>
      <c r="E210" s="138"/>
      <c r="F210" s="138"/>
    </row>
    <row r="211" spans="1:6" s="84" customFormat="1" ht="13.9" customHeight="1">
      <c r="A211" s="115" t="s">
        <v>740</v>
      </c>
      <c r="B211" s="168" t="s">
        <v>428</v>
      </c>
      <c r="C211" s="123"/>
      <c r="D211" s="279"/>
      <c r="E211" s="138"/>
      <c r="F211" s="138"/>
    </row>
    <row r="212" spans="1:6" s="84" customFormat="1" ht="13.9" customHeight="1">
      <c r="A212" s="115"/>
      <c r="B212" s="144"/>
      <c r="C212" s="123"/>
      <c r="D212" s="279"/>
      <c r="E212" s="138"/>
      <c r="F212" s="138"/>
    </row>
    <row r="213" spans="1:6" s="132" customFormat="1" ht="13.9" customHeight="1">
      <c r="A213" s="192" t="s">
        <v>741</v>
      </c>
      <c r="B213" s="193" t="s">
        <v>751</v>
      </c>
      <c r="C213" s="169" t="s">
        <v>424</v>
      </c>
      <c r="D213" s="286">
        <v>1</v>
      </c>
      <c r="E213" s="143"/>
      <c r="F213" s="143"/>
    </row>
    <row r="214" spans="1:6" s="84" customFormat="1" ht="13.9" customHeight="1">
      <c r="A214" s="115"/>
      <c r="B214" s="144"/>
      <c r="C214" s="123"/>
      <c r="D214" s="279"/>
      <c r="E214" s="138"/>
      <c r="F214" s="138"/>
    </row>
    <row r="215" spans="1:6" s="84" customFormat="1" ht="13.9" customHeight="1">
      <c r="A215" s="115" t="s">
        <v>742</v>
      </c>
      <c r="B215" s="194" t="s">
        <v>752</v>
      </c>
      <c r="C215" s="110"/>
      <c r="D215" s="279"/>
      <c r="E215" s="138"/>
      <c r="F215" s="138"/>
    </row>
    <row r="216" spans="1:6" s="84" customFormat="1" ht="13.9" customHeight="1">
      <c r="A216" s="115"/>
      <c r="B216" s="176"/>
      <c r="C216" s="110"/>
      <c r="D216" s="279"/>
      <c r="E216" s="138"/>
      <c r="F216" s="138"/>
    </row>
    <row r="217" spans="1:6" s="132" customFormat="1" ht="13.9" customHeight="1">
      <c r="A217" s="192"/>
      <c r="B217" s="174" t="s">
        <v>429</v>
      </c>
      <c r="C217" s="169" t="s">
        <v>36</v>
      </c>
      <c r="D217" s="286">
        <v>1</v>
      </c>
      <c r="E217" s="143"/>
      <c r="F217" s="143"/>
    </row>
    <row r="218" spans="1:6" s="84" customFormat="1" ht="13.9" customHeight="1">
      <c r="A218" s="115"/>
      <c r="B218" s="144"/>
      <c r="C218" s="123"/>
      <c r="D218" s="279"/>
      <c r="E218" s="138"/>
      <c r="F218" s="138"/>
    </row>
    <row r="219" spans="1:6" s="132" customFormat="1" ht="13.9" customHeight="1">
      <c r="A219" s="192"/>
      <c r="B219" s="132" t="s">
        <v>430</v>
      </c>
      <c r="C219" s="169" t="s">
        <v>36</v>
      </c>
      <c r="D219" s="286">
        <v>1</v>
      </c>
      <c r="E219" s="143"/>
      <c r="F219" s="143"/>
    </row>
    <row r="220" spans="1:6" s="84" customFormat="1" ht="13.9" customHeight="1">
      <c r="A220" s="115"/>
      <c r="B220" s="97"/>
      <c r="C220" s="123"/>
      <c r="D220" s="279"/>
      <c r="E220" s="138"/>
      <c r="F220" s="138"/>
    </row>
    <row r="221" spans="1:6" s="132" customFormat="1" ht="13.9" customHeight="1">
      <c r="A221" s="192" t="s">
        <v>743</v>
      </c>
      <c r="B221" s="193" t="s">
        <v>753</v>
      </c>
      <c r="C221" s="130" t="s">
        <v>1204</v>
      </c>
      <c r="D221" s="286">
        <v>1</v>
      </c>
      <c r="E221" s="143"/>
      <c r="F221" s="143"/>
    </row>
    <row r="222" spans="1:6" s="84" customFormat="1" ht="13.9" customHeight="1">
      <c r="A222" s="115"/>
      <c r="B222" s="176"/>
      <c r="C222" s="110"/>
      <c r="D222" s="279"/>
      <c r="E222" s="138"/>
      <c r="F222" s="138"/>
    </row>
    <row r="223" spans="1:6" s="132" customFormat="1" ht="13.9" customHeight="1">
      <c r="A223" s="192" t="s">
        <v>744</v>
      </c>
      <c r="B223" s="193" t="s">
        <v>754</v>
      </c>
      <c r="C223" s="169" t="s">
        <v>424</v>
      </c>
      <c r="D223" s="286">
        <v>1</v>
      </c>
      <c r="E223" s="143"/>
      <c r="F223" s="143"/>
    </row>
    <row r="224" spans="1:6" s="84" customFormat="1" ht="13.9" customHeight="1">
      <c r="A224" s="115"/>
      <c r="B224" s="144"/>
      <c r="C224" s="123"/>
      <c r="D224" s="285"/>
      <c r="E224" s="138"/>
      <c r="F224" s="138"/>
    </row>
    <row r="225" spans="1:6" s="84" customFormat="1" ht="13.9" customHeight="1">
      <c r="A225" s="115" t="s">
        <v>745</v>
      </c>
      <c r="B225" s="175" t="s">
        <v>431</v>
      </c>
      <c r="C225" s="123"/>
      <c r="D225" s="279"/>
      <c r="E225" s="138"/>
      <c r="F225" s="138"/>
    </row>
    <row r="226" spans="1:6" s="84" customFormat="1" ht="13.9" customHeight="1">
      <c r="A226" s="115"/>
      <c r="B226" s="144"/>
      <c r="C226" s="123"/>
      <c r="D226" s="279"/>
      <c r="E226" s="138"/>
      <c r="F226" s="138"/>
    </row>
    <row r="227" spans="1:6" s="84" customFormat="1" ht="13.9" customHeight="1">
      <c r="A227" s="115" t="s">
        <v>746</v>
      </c>
      <c r="B227" s="194" t="s">
        <v>755</v>
      </c>
      <c r="C227" s="123"/>
      <c r="D227" s="279"/>
      <c r="E227" s="138"/>
      <c r="F227" s="138"/>
    </row>
    <row r="228" spans="1:6" s="84" customFormat="1" ht="13.9" customHeight="1">
      <c r="A228" s="115"/>
      <c r="B228" s="176"/>
      <c r="C228" s="123"/>
      <c r="D228" s="279"/>
      <c r="E228" s="138"/>
      <c r="F228" s="138"/>
    </row>
    <row r="229" spans="1:6" s="132" customFormat="1" ht="13.9" customHeight="1">
      <c r="A229" s="192"/>
      <c r="B229" s="132" t="s">
        <v>432</v>
      </c>
      <c r="C229" s="169" t="s">
        <v>14</v>
      </c>
      <c r="D229" s="286">
        <v>1</v>
      </c>
      <c r="E229" s="143"/>
      <c r="F229" s="143"/>
    </row>
    <row r="230" spans="1:6" s="84" customFormat="1" ht="13.9" customHeight="1">
      <c r="A230" s="115"/>
      <c r="C230" s="123"/>
      <c r="D230" s="279"/>
      <c r="E230" s="138"/>
      <c r="F230" s="138"/>
    </row>
    <row r="231" spans="1:6" s="132" customFormat="1" ht="13.9" customHeight="1">
      <c r="A231" s="192"/>
      <c r="B231" s="132" t="s">
        <v>433</v>
      </c>
      <c r="C231" s="169" t="s">
        <v>14</v>
      </c>
      <c r="D231" s="286">
        <v>1</v>
      </c>
      <c r="E231" s="143"/>
      <c r="F231" s="143"/>
    </row>
    <row r="232" spans="1:6" s="84" customFormat="1" ht="13.9" customHeight="1">
      <c r="A232" s="115"/>
      <c r="B232" s="144"/>
      <c r="C232" s="123"/>
      <c r="D232" s="279"/>
      <c r="E232" s="138"/>
      <c r="F232" s="138"/>
    </row>
    <row r="233" spans="1:6" s="84" customFormat="1" ht="13.9" customHeight="1">
      <c r="A233" s="115" t="s">
        <v>747</v>
      </c>
      <c r="B233" s="194" t="s">
        <v>756</v>
      </c>
      <c r="C233" s="123"/>
      <c r="D233" s="279"/>
      <c r="E233" s="138"/>
      <c r="F233" s="138"/>
    </row>
    <row r="234" spans="1:6" s="84" customFormat="1" ht="13.9" customHeight="1">
      <c r="A234" s="115"/>
      <c r="B234" s="176"/>
      <c r="C234" s="123"/>
      <c r="D234" s="279"/>
      <c r="E234" s="138"/>
      <c r="F234" s="138"/>
    </row>
    <row r="235" spans="1:6" s="132" customFormat="1" ht="13.9" customHeight="1">
      <c r="A235" s="192"/>
      <c r="B235" s="193" t="s">
        <v>434</v>
      </c>
      <c r="C235" s="169" t="s">
        <v>14</v>
      </c>
      <c r="D235" s="286">
        <v>1</v>
      </c>
      <c r="E235" s="143"/>
      <c r="F235" s="143"/>
    </row>
    <row r="236" spans="1:6" s="84" customFormat="1" ht="13.9" customHeight="1">
      <c r="A236" s="115"/>
      <c r="B236" s="194"/>
      <c r="C236" s="123"/>
      <c r="D236" s="279"/>
      <c r="E236" s="138"/>
      <c r="F236" s="138"/>
    </row>
    <row r="237" spans="1:6" s="132" customFormat="1" ht="13.9" customHeight="1">
      <c r="A237" s="192"/>
      <c r="B237" s="193" t="s">
        <v>435</v>
      </c>
      <c r="C237" s="169" t="s">
        <v>14</v>
      </c>
      <c r="D237" s="286">
        <v>1</v>
      </c>
      <c r="E237" s="143"/>
      <c r="F237" s="143"/>
    </row>
    <row r="238" spans="1:6" s="84" customFormat="1" ht="13.9" customHeight="1">
      <c r="A238" s="115"/>
      <c r="B238" s="144"/>
      <c r="C238" s="123"/>
      <c r="D238" s="279"/>
      <c r="E238" s="138"/>
      <c r="F238" s="138"/>
    </row>
    <row r="239" spans="1:6" s="132" customFormat="1" ht="13.9" customHeight="1">
      <c r="A239" s="130" t="s">
        <v>967</v>
      </c>
      <c r="B239" s="193" t="s">
        <v>757</v>
      </c>
      <c r="C239" s="169" t="s">
        <v>14</v>
      </c>
      <c r="D239" s="286">
        <v>1</v>
      </c>
      <c r="E239" s="143"/>
      <c r="F239" s="143"/>
    </row>
    <row r="240" spans="1:6" s="84" customFormat="1" ht="13.9" customHeight="1">
      <c r="A240" s="115"/>
      <c r="B240" s="144"/>
      <c r="C240" s="123"/>
      <c r="D240" s="279"/>
      <c r="E240" s="138"/>
      <c r="F240" s="138"/>
    </row>
    <row r="241" spans="1:6" s="132" customFormat="1" ht="13.9" customHeight="1">
      <c r="A241" s="130" t="s">
        <v>967</v>
      </c>
      <c r="B241" s="193" t="s">
        <v>758</v>
      </c>
      <c r="C241" s="169" t="s">
        <v>36</v>
      </c>
      <c r="D241" s="286">
        <v>1</v>
      </c>
      <c r="E241" s="143"/>
      <c r="F241" s="143"/>
    </row>
    <row r="242" spans="1:6" s="84" customFormat="1" ht="15">
      <c r="A242" s="115"/>
      <c r="B242" s="176"/>
      <c r="C242" s="123"/>
      <c r="D242" s="279"/>
      <c r="E242" s="138"/>
      <c r="F242" s="138"/>
    </row>
    <row r="243" spans="1:6" s="84" customFormat="1" ht="15">
      <c r="A243" s="115" t="s">
        <v>745</v>
      </c>
      <c r="B243" s="111" t="s">
        <v>418</v>
      </c>
      <c r="C243" s="123"/>
      <c r="D243" s="279"/>
      <c r="E243" s="138"/>
      <c r="F243" s="138"/>
    </row>
    <row r="244" spans="1:6" s="84" customFormat="1" ht="15">
      <c r="A244" s="115"/>
      <c r="B244" s="97"/>
      <c r="C244" s="123"/>
      <c r="D244" s="279"/>
      <c r="E244" s="138"/>
      <c r="F244" s="138"/>
    </row>
    <row r="245" spans="1:6" s="84" customFormat="1" ht="28.5">
      <c r="A245" s="192" t="s">
        <v>746</v>
      </c>
      <c r="B245" s="117" t="s">
        <v>422</v>
      </c>
      <c r="C245" s="169" t="s">
        <v>424</v>
      </c>
      <c r="D245" s="288">
        <f t="shared" ref="D245" si="8">IF(C245="","",IF(C245="UNIT","QTY",1))</f>
        <v>1</v>
      </c>
      <c r="E245" s="143"/>
      <c r="F245" s="143"/>
    </row>
    <row r="246" spans="1:6" s="84" customFormat="1" ht="15">
      <c r="A246" s="115"/>
      <c r="B246" s="97"/>
      <c r="C246" s="123"/>
      <c r="D246" s="279"/>
      <c r="E246" s="138"/>
      <c r="F246" s="138"/>
    </row>
    <row r="247" spans="1:6" s="84" customFormat="1" ht="28.5">
      <c r="A247" s="192" t="s">
        <v>747</v>
      </c>
      <c r="B247" s="117" t="s">
        <v>761</v>
      </c>
      <c r="C247" s="169" t="s">
        <v>36</v>
      </c>
      <c r="D247" s="288">
        <f t="shared" ref="D247" si="9">IF(C247="","",IF(C247="UNIT","QTY",1))</f>
        <v>1</v>
      </c>
      <c r="E247" s="143"/>
      <c r="F247" s="143"/>
    </row>
    <row r="248" spans="1:6" s="84" customFormat="1" ht="15">
      <c r="A248" s="115"/>
      <c r="B248" s="97"/>
      <c r="C248" s="123"/>
      <c r="D248" s="279"/>
      <c r="E248" s="138"/>
      <c r="F248" s="138"/>
    </row>
    <row r="249" spans="1:6" s="84" customFormat="1" ht="28.5">
      <c r="A249" s="192" t="s">
        <v>759</v>
      </c>
      <c r="B249" s="117" t="s">
        <v>762</v>
      </c>
      <c r="C249" s="169" t="s">
        <v>36</v>
      </c>
      <c r="D249" s="288">
        <f t="shared" ref="D249" si="10">IF(C249="","",IF(C249="UNIT","QTY",1))</f>
        <v>1</v>
      </c>
      <c r="E249" s="143"/>
      <c r="F249" s="143"/>
    </row>
    <row r="250" spans="1:6" s="84" customFormat="1" ht="15">
      <c r="A250" s="115"/>
      <c r="B250" s="176"/>
      <c r="C250" s="123"/>
      <c r="D250" s="279"/>
      <c r="E250" s="138"/>
      <c r="F250" s="138"/>
    </row>
    <row r="251" spans="1:6" s="84" customFormat="1" ht="28.5">
      <c r="A251" s="115" t="s">
        <v>760</v>
      </c>
      <c r="B251" s="118" t="s">
        <v>763</v>
      </c>
      <c r="C251" s="123"/>
      <c r="D251" s="279"/>
      <c r="E251" s="138"/>
      <c r="F251" s="138"/>
    </row>
    <row r="252" spans="1:6" s="84" customFormat="1" ht="16.5" customHeight="1">
      <c r="A252" s="115"/>
      <c r="B252" s="118"/>
      <c r="C252" s="123"/>
      <c r="D252" s="284" t="str">
        <f t="shared" ref="D252:D259" si="11">IF(C252="","",IF(C252="UNIT","QTY",1))</f>
        <v/>
      </c>
      <c r="E252" s="138"/>
      <c r="F252" s="138"/>
    </row>
    <row r="253" spans="1:6" s="84" customFormat="1" ht="16.5" customHeight="1">
      <c r="A253" s="192"/>
      <c r="B253" s="117" t="s">
        <v>764</v>
      </c>
      <c r="C253" s="169" t="s">
        <v>14</v>
      </c>
      <c r="D253" s="288">
        <f t="shared" si="11"/>
        <v>1</v>
      </c>
      <c r="E253" s="143"/>
      <c r="F253" s="143"/>
    </row>
    <row r="254" spans="1:6" s="84" customFormat="1" ht="16.5" customHeight="1">
      <c r="A254" s="115"/>
      <c r="B254" s="118"/>
      <c r="C254" s="123"/>
      <c r="D254" s="288" t="str">
        <f t="shared" si="11"/>
        <v/>
      </c>
      <c r="E254" s="138"/>
      <c r="F254" s="138"/>
    </row>
    <row r="255" spans="1:6" s="84" customFormat="1" ht="16.5" customHeight="1">
      <c r="A255" s="192"/>
      <c r="B255" s="117" t="s">
        <v>765</v>
      </c>
      <c r="C255" s="169" t="s">
        <v>14</v>
      </c>
      <c r="D255" s="288">
        <f t="shared" si="11"/>
        <v>1</v>
      </c>
      <c r="E255" s="143"/>
      <c r="F255" s="143"/>
    </row>
    <row r="256" spans="1:6" s="84" customFormat="1" ht="16.5" customHeight="1">
      <c r="A256" s="115"/>
      <c r="B256" s="118"/>
      <c r="C256" s="123"/>
      <c r="D256" s="288" t="str">
        <f t="shared" si="11"/>
        <v/>
      </c>
      <c r="E256" s="138"/>
      <c r="F256" s="138"/>
    </row>
    <row r="257" spans="1:6" s="84" customFormat="1" ht="16.5" customHeight="1">
      <c r="A257" s="192"/>
      <c r="B257" s="117" t="s">
        <v>766</v>
      </c>
      <c r="C257" s="169" t="s">
        <v>14</v>
      </c>
      <c r="D257" s="288">
        <f t="shared" si="11"/>
        <v>1</v>
      </c>
      <c r="E257" s="143"/>
      <c r="F257" s="143"/>
    </row>
    <row r="258" spans="1:6" s="84" customFormat="1" ht="16.5" customHeight="1">
      <c r="A258" s="115"/>
      <c r="B258" s="118"/>
      <c r="C258" s="123"/>
      <c r="D258" s="288" t="str">
        <f t="shared" si="11"/>
        <v/>
      </c>
      <c r="E258" s="138"/>
      <c r="F258" s="138"/>
    </row>
    <row r="259" spans="1:6" s="84" customFormat="1" ht="16.5" customHeight="1">
      <c r="A259" s="192"/>
      <c r="B259" s="117" t="s">
        <v>423</v>
      </c>
      <c r="C259" s="169" t="s">
        <v>14</v>
      </c>
      <c r="D259" s="288">
        <f t="shared" si="11"/>
        <v>1</v>
      </c>
      <c r="E259" s="143"/>
      <c r="F259" s="143"/>
    </row>
    <row r="260" spans="1:6" s="84" customFormat="1" ht="16.5" customHeight="1">
      <c r="A260" s="115"/>
      <c r="B260" s="176"/>
      <c r="C260" s="123"/>
      <c r="D260" s="279"/>
      <c r="E260" s="138"/>
      <c r="F260" s="138"/>
    </row>
    <row r="261" spans="1:6" s="84" customFormat="1" ht="16.5" customHeight="1">
      <c r="A261" s="115"/>
      <c r="B261" s="176"/>
      <c r="C261" s="123"/>
      <c r="D261" s="279"/>
      <c r="E261" s="138"/>
      <c r="F261" s="138"/>
    </row>
    <row r="262" spans="1:6" s="84" customFormat="1" ht="16.5" customHeight="1">
      <c r="A262" s="115"/>
      <c r="B262" s="176"/>
      <c r="C262" s="123"/>
      <c r="D262" s="279"/>
      <c r="E262" s="138"/>
      <c r="F262" s="138"/>
    </row>
    <row r="263" spans="1:6" s="84" customFormat="1" ht="18" customHeight="1">
      <c r="A263" s="115"/>
      <c r="B263" s="176"/>
      <c r="C263" s="123"/>
      <c r="D263" s="279"/>
      <c r="E263" s="138"/>
      <c r="F263" s="138"/>
    </row>
    <row r="264" spans="1:6" s="84" customFormat="1" ht="16.5" customHeight="1">
      <c r="A264" s="115"/>
      <c r="B264" s="176"/>
      <c r="C264" s="123"/>
      <c r="D264" s="279"/>
      <c r="E264" s="138"/>
      <c r="F264" s="138"/>
    </row>
    <row r="265" spans="1:6" s="84" customFormat="1" ht="16.5" customHeight="1">
      <c r="A265" s="115"/>
      <c r="B265" s="176"/>
      <c r="C265" s="123"/>
      <c r="D265" s="279"/>
      <c r="E265" s="138"/>
      <c r="F265" s="138"/>
    </row>
    <row r="266" spans="1:6" s="84" customFormat="1" ht="16.5" customHeight="1">
      <c r="A266" s="115"/>
      <c r="B266" s="176"/>
      <c r="C266" s="123"/>
      <c r="D266" s="279"/>
      <c r="E266" s="138"/>
      <c r="F266" s="138"/>
    </row>
    <row r="267" spans="1:6" s="84" customFormat="1" ht="16.5" customHeight="1">
      <c r="A267" s="115"/>
      <c r="B267" s="176"/>
      <c r="C267" s="123"/>
      <c r="D267" s="279"/>
      <c r="E267" s="138"/>
      <c r="F267" s="138"/>
    </row>
    <row r="268" spans="1:6" s="84" customFormat="1" ht="16.5" customHeight="1">
      <c r="A268" s="115"/>
      <c r="B268" s="176"/>
      <c r="C268" s="123"/>
      <c r="D268" s="279"/>
      <c r="E268" s="138"/>
      <c r="F268" s="138"/>
    </row>
    <row r="269" spans="1:6" s="84" customFormat="1" ht="16.5" customHeight="1">
      <c r="A269" s="115"/>
      <c r="B269" s="176"/>
      <c r="C269" s="123"/>
      <c r="D269" s="279"/>
      <c r="E269" s="138"/>
      <c r="F269" s="138"/>
    </row>
    <row r="270" spans="1:6" s="84" customFormat="1" ht="16.5" customHeight="1">
      <c r="A270" s="115"/>
      <c r="B270" s="176"/>
      <c r="C270" s="123"/>
      <c r="D270" s="279"/>
      <c r="E270" s="138"/>
      <c r="F270" s="138"/>
    </row>
    <row r="271" spans="1:6" s="84" customFormat="1" ht="16.5" customHeight="1">
      <c r="A271" s="115"/>
      <c r="B271" s="176"/>
      <c r="C271" s="123"/>
      <c r="D271" s="279"/>
      <c r="E271" s="138"/>
      <c r="F271" s="138"/>
    </row>
    <row r="272" spans="1:6" s="84" customFormat="1" ht="16.5" customHeight="1">
      <c r="A272" s="115"/>
      <c r="B272" s="176"/>
      <c r="C272" s="123"/>
      <c r="D272" s="279"/>
      <c r="E272" s="138"/>
      <c r="F272" s="138"/>
    </row>
    <row r="273" spans="1:6" s="84" customFormat="1" ht="16.5" customHeight="1">
      <c r="A273" s="115"/>
      <c r="B273" s="176"/>
      <c r="C273" s="123"/>
      <c r="D273" s="279"/>
      <c r="E273" s="138"/>
      <c r="F273" s="138"/>
    </row>
    <row r="274" spans="1:6" s="84" customFormat="1" ht="16.5" customHeight="1">
      <c r="A274" s="115"/>
      <c r="B274" s="176"/>
      <c r="C274" s="123"/>
      <c r="D274" s="279"/>
      <c r="E274" s="138"/>
      <c r="F274" s="138"/>
    </row>
    <row r="275" spans="1:6" s="84" customFormat="1" ht="16.5" customHeight="1">
      <c r="A275" s="115"/>
      <c r="B275" s="176"/>
      <c r="C275" s="123"/>
      <c r="D275" s="279"/>
      <c r="E275" s="138"/>
      <c r="F275" s="138"/>
    </row>
    <row r="276" spans="1:6" s="84" customFormat="1" ht="16.5" customHeight="1">
      <c r="A276" s="115"/>
      <c r="B276" s="176"/>
      <c r="C276" s="123"/>
      <c r="D276" s="279"/>
      <c r="E276" s="138"/>
      <c r="F276" s="138"/>
    </row>
    <row r="277" spans="1:6" s="84" customFormat="1" ht="16.5" customHeight="1">
      <c r="A277" s="115"/>
      <c r="B277" s="176"/>
      <c r="C277" s="123"/>
      <c r="D277" s="279"/>
      <c r="E277" s="138"/>
      <c r="F277" s="138"/>
    </row>
    <row r="278" spans="1:6" s="84" customFormat="1" ht="16.5" customHeight="1">
      <c r="A278" s="115"/>
      <c r="B278" s="176"/>
      <c r="C278" s="123"/>
      <c r="D278" s="279"/>
      <c r="E278" s="138"/>
      <c r="F278" s="138"/>
    </row>
    <row r="279" spans="1:6" s="84" customFormat="1" ht="16.5" customHeight="1">
      <c r="A279" s="115"/>
      <c r="B279" s="176"/>
      <c r="C279" s="123"/>
      <c r="D279" s="279"/>
      <c r="E279" s="138"/>
      <c r="F279" s="138"/>
    </row>
    <row r="280" spans="1:6" s="84" customFormat="1" ht="16.5" customHeight="1">
      <c r="A280" s="115"/>
      <c r="B280" s="176"/>
      <c r="C280" s="123"/>
      <c r="D280" s="279"/>
      <c r="E280" s="138"/>
      <c r="F280" s="138"/>
    </row>
    <row r="281" spans="1:6" s="84" customFormat="1" ht="16.5" customHeight="1">
      <c r="A281" s="115"/>
      <c r="B281" s="176"/>
      <c r="C281" s="123"/>
      <c r="D281" s="279"/>
      <c r="E281" s="138"/>
      <c r="F281" s="138"/>
    </row>
    <row r="282" spans="1:6" s="84" customFormat="1" ht="15">
      <c r="A282" s="195"/>
      <c r="B282" s="196"/>
      <c r="C282" s="197"/>
      <c r="D282" s="304"/>
      <c r="E282" s="182"/>
      <c r="F282" s="182"/>
    </row>
    <row r="283" spans="1:6" s="84" customFormat="1" ht="28.9" customHeight="1">
      <c r="A283" s="124" t="s">
        <v>4</v>
      </c>
      <c r="B283" s="125"/>
      <c r="C283" s="126"/>
      <c r="D283" s="283" t="str">
        <f t="shared" ref="D283" si="12">IF(C283="","",IF(C283="UNIT","QTY",1))</f>
        <v/>
      </c>
      <c r="E283" s="128"/>
      <c r="F283" s="129"/>
    </row>
    <row r="284" spans="1:6" ht="14.65" customHeight="1">
      <c r="A284" s="98"/>
      <c r="B284" s="168"/>
      <c r="C284" s="209"/>
      <c r="D284" s="290"/>
      <c r="E284" s="210"/>
      <c r="F284" s="210"/>
    </row>
    <row r="285" spans="1:6" ht="14.65" customHeight="1">
      <c r="A285" s="98"/>
      <c r="B285" s="168"/>
      <c r="C285" s="209"/>
      <c r="D285" s="290"/>
      <c r="E285" s="210"/>
      <c r="F285" s="210"/>
    </row>
    <row r="286" spans="1:6" ht="28.9" customHeight="1">
      <c r="A286" s="164" t="str">
        <f>$A$7</f>
        <v>ITEM</v>
      </c>
      <c r="B286" s="164" t="str">
        <f>$B$7</f>
        <v>DESCRIPTION</v>
      </c>
      <c r="C286" s="164" t="str">
        <f>$C$7</f>
        <v>UNIT</v>
      </c>
      <c r="D286" s="291" t="str">
        <f>$D$7</f>
        <v>QTY</v>
      </c>
      <c r="E286" s="107" t="s">
        <v>357</v>
      </c>
      <c r="F286" s="107" t="s">
        <v>366</v>
      </c>
    </row>
    <row r="287" spans="1:6" ht="28.9" customHeight="1">
      <c r="A287" s="124" t="s">
        <v>5</v>
      </c>
      <c r="B287" s="165"/>
      <c r="C287" s="126"/>
      <c r="D287" s="283" t="str">
        <f t="shared" ref="D287" si="13">IF(C287="","",IF(C287="UNIT","QTY",1))</f>
        <v/>
      </c>
      <c r="E287" s="128"/>
      <c r="F287" s="129"/>
    </row>
    <row r="288" spans="1:6" ht="28.9" customHeight="1">
      <c r="A288" s="231"/>
      <c r="B288" s="232"/>
      <c r="C288" s="213"/>
      <c r="D288" s="293"/>
      <c r="E288" s="235"/>
      <c r="F288" s="235"/>
    </row>
    <row r="289" spans="1:6">
      <c r="A289" s="113"/>
      <c r="B289" s="114"/>
      <c r="C289" s="113"/>
      <c r="D289" s="284" t="str">
        <f t="shared" ref="D289:D290" si="14">IF(C289="","",IF(C289="UNIT","QTY",1))</f>
        <v/>
      </c>
      <c r="E289" s="138"/>
      <c r="F289" s="122"/>
    </row>
    <row r="290" spans="1:6" ht="15">
      <c r="A290" s="115" t="s">
        <v>767</v>
      </c>
      <c r="B290" s="111" t="s">
        <v>419</v>
      </c>
      <c r="C290" s="110"/>
      <c r="D290" s="284" t="str">
        <f t="shared" si="14"/>
        <v/>
      </c>
      <c r="E290" s="138"/>
      <c r="F290" s="122"/>
    </row>
    <row r="291" spans="1:6" ht="15">
      <c r="A291" s="110"/>
      <c r="B291" s="111"/>
      <c r="C291" s="110"/>
      <c r="D291" s="284"/>
      <c r="E291" s="138"/>
      <c r="F291" s="122"/>
    </row>
    <row r="292" spans="1:6" ht="42.75">
      <c r="A292" s="115" t="s">
        <v>768</v>
      </c>
      <c r="B292" s="118" t="s">
        <v>414</v>
      </c>
      <c r="C292" s="110"/>
      <c r="D292" s="284"/>
      <c r="E292" s="138"/>
      <c r="F292" s="122"/>
    </row>
    <row r="293" spans="1:6">
      <c r="A293" s="113"/>
      <c r="B293" s="114"/>
      <c r="C293" s="113"/>
      <c r="D293" s="284"/>
      <c r="E293" s="138"/>
      <c r="F293" s="122"/>
    </row>
    <row r="294" spans="1:6" s="27" customFormat="1">
      <c r="A294" s="130"/>
      <c r="B294" s="117" t="s">
        <v>769</v>
      </c>
      <c r="C294" s="130" t="s">
        <v>14</v>
      </c>
      <c r="D294" s="288">
        <f t="shared" ref="D294:D298" si="15">IF(C294="","",IF(C294="UNIT","QTY",1))</f>
        <v>1</v>
      </c>
      <c r="E294" s="143"/>
      <c r="F294" s="134"/>
    </row>
    <row r="295" spans="1:6">
      <c r="A295" s="110"/>
      <c r="B295" s="118"/>
      <c r="C295" s="110"/>
      <c r="D295" s="284"/>
      <c r="E295" s="138"/>
      <c r="F295" s="122"/>
    </row>
    <row r="296" spans="1:6" s="27" customFormat="1">
      <c r="A296" s="130"/>
      <c r="B296" s="117" t="s">
        <v>770</v>
      </c>
      <c r="C296" s="130" t="s">
        <v>14</v>
      </c>
      <c r="D296" s="288">
        <f t="shared" si="15"/>
        <v>1</v>
      </c>
      <c r="E296" s="143"/>
      <c r="F296" s="134"/>
    </row>
    <row r="297" spans="1:6">
      <c r="A297" s="110"/>
      <c r="B297" s="118"/>
      <c r="C297" s="110"/>
      <c r="D297" s="284"/>
      <c r="E297" s="138"/>
      <c r="F297" s="122"/>
    </row>
    <row r="298" spans="1:6" s="27" customFormat="1">
      <c r="A298" s="130"/>
      <c r="B298" s="117" t="s">
        <v>771</v>
      </c>
      <c r="C298" s="130" t="s">
        <v>14</v>
      </c>
      <c r="D298" s="288">
        <f t="shared" si="15"/>
        <v>1</v>
      </c>
      <c r="E298" s="143"/>
      <c r="F298" s="134"/>
    </row>
    <row r="299" spans="1:6">
      <c r="A299" s="110"/>
      <c r="B299" s="118"/>
      <c r="C299" s="110"/>
      <c r="D299" s="284"/>
      <c r="E299" s="138"/>
      <c r="F299" s="122"/>
    </row>
    <row r="300" spans="1:6" s="27" customFormat="1">
      <c r="A300" s="130"/>
      <c r="B300" s="117" t="s">
        <v>772</v>
      </c>
      <c r="C300" s="130" t="s">
        <v>14</v>
      </c>
      <c r="D300" s="288">
        <f t="shared" ref="D300:D304" si="16">IF(C300="","",IF(C300="UNIT","QTY",1))</f>
        <v>1</v>
      </c>
      <c r="E300" s="143"/>
      <c r="F300" s="134"/>
    </row>
    <row r="301" spans="1:6">
      <c r="A301" s="110"/>
      <c r="B301" s="118"/>
      <c r="C301" s="110"/>
      <c r="D301" s="284"/>
      <c r="E301" s="138"/>
      <c r="F301" s="122"/>
    </row>
    <row r="302" spans="1:6" s="27" customFormat="1">
      <c r="A302" s="130"/>
      <c r="B302" s="117" t="s">
        <v>773</v>
      </c>
      <c r="C302" s="130" t="s">
        <v>14</v>
      </c>
      <c r="D302" s="288">
        <f t="shared" si="16"/>
        <v>1</v>
      </c>
      <c r="E302" s="143"/>
      <c r="F302" s="134"/>
    </row>
    <row r="303" spans="1:6">
      <c r="A303" s="110"/>
      <c r="B303" s="118"/>
      <c r="C303" s="110"/>
      <c r="D303" s="284"/>
      <c r="E303" s="138"/>
      <c r="F303" s="122"/>
    </row>
    <row r="304" spans="1:6" s="27" customFormat="1">
      <c r="A304" s="130"/>
      <c r="B304" s="117" t="s">
        <v>774</v>
      </c>
      <c r="C304" s="130" t="s">
        <v>14</v>
      </c>
      <c r="D304" s="288">
        <f t="shared" si="16"/>
        <v>1</v>
      </c>
      <c r="E304" s="143"/>
      <c r="F304" s="134"/>
    </row>
    <row r="305" spans="1:6">
      <c r="A305" s="110"/>
      <c r="B305" s="118"/>
      <c r="C305" s="110"/>
      <c r="D305" s="284"/>
      <c r="E305" s="138"/>
      <c r="F305" s="122"/>
    </row>
    <row r="306" spans="1:6" s="27" customFormat="1">
      <c r="A306" s="130"/>
      <c r="B306" s="117" t="s">
        <v>775</v>
      </c>
      <c r="C306" s="130" t="s">
        <v>14</v>
      </c>
      <c r="D306" s="288">
        <f t="shared" ref="D306" si="17">IF(C306="","",IF(C306="UNIT","QTY",1))</f>
        <v>1</v>
      </c>
      <c r="E306" s="143"/>
      <c r="F306" s="134"/>
    </row>
    <row r="307" spans="1:6">
      <c r="A307" s="110"/>
      <c r="B307" s="118"/>
      <c r="C307" s="110"/>
      <c r="D307" s="284"/>
      <c r="E307" s="138"/>
      <c r="F307" s="122"/>
    </row>
    <row r="308" spans="1:6" s="27" customFormat="1">
      <c r="A308" s="130"/>
      <c r="B308" s="117" t="s">
        <v>776</v>
      </c>
      <c r="C308" s="130" t="s">
        <v>14</v>
      </c>
      <c r="D308" s="282">
        <f t="shared" ref="D308" si="18">IF(C308="","",IF(C308="UNIT","QTY",1))</f>
        <v>1</v>
      </c>
      <c r="E308" s="143"/>
      <c r="F308" s="134"/>
    </row>
    <row r="309" spans="1:6">
      <c r="A309" s="110"/>
      <c r="B309" s="118"/>
      <c r="C309" s="110"/>
      <c r="D309" s="281"/>
      <c r="E309" s="138"/>
      <c r="F309" s="122"/>
    </row>
    <row r="310" spans="1:6" s="27" customFormat="1" ht="15">
      <c r="A310" s="192"/>
      <c r="B310" s="117" t="s">
        <v>777</v>
      </c>
      <c r="C310" s="130" t="s">
        <v>14</v>
      </c>
      <c r="D310" s="282">
        <f>IF(C310="","",IF(C310="UNIT","QTY",1))</f>
        <v>1</v>
      </c>
      <c r="E310" s="143"/>
      <c r="F310" s="134"/>
    </row>
    <row r="311" spans="1:6" ht="15">
      <c r="A311" s="115"/>
      <c r="B311" s="118"/>
      <c r="C311" s="110"/>
      <c r="D311" s="281"/>
      <c r="E311" s="138"/>
      <c r="F311" s="122"/>
    </row>
    <row r="312" spans="1:6" s="27" customFormat="1">
      <c r="A312" s="130"/>
      <c r="B312" s="117" t="s">
        <v>778</v>
      </c>
      <c r="C312" s="130" t="s">
        <v>14</v>
      </c>
      <c r="D312" s="282">
        <f t="shared" ref="D312" si="19">IF(C312="","",IF(C312="UNIT","QTY",1))</f>
        <v>1</v>
      </c>
      <c r="E312" s="143"/>
      <c r="F312" s="134"/>
    </row>
    <row r="313" spans="1:6">
      <c r="A313" s="110"/>
      <c r="B313" s="118"/>
      <c r="C313" s="110"/>
      <c r="D313" s="281"/>
      <c r="E313" s="138"/>
      <c r="F313" s="122"/>
    </row>
    <row r="314" spans="1:6" s="27" customFormat="1">
      <c r="A314" s="130"/>
      <c r="B314" s="117" t="s">
        <v>779</v>
      </c>
      <c r="C314" s="130" t="s">
        <v>14</v>
      </c>
      <c r="D314" s="282">
        <f t="shared" ref="D314" si="20">IF(C314="","",IF(C314="UNIT","QTY",1))</f>
        <v>1</v>
      </c>
      <c r="E314" s="143"/>
      <c r="F314" s="134"/>
    </row>
    <row r="315" spans="1:6">
      <c r="A315" s="110"/>
      <c r="B315" s="118"/>
      <c r="C315" s="110"/>
      <c r="D315" s="281"/>
      <c r="E315" s="138"/>
      <c r="F315" s="122"/>
    </row>
    <row r="316" spans="1:6" s="27" customFormat="1">
      <c r="A316" s="130"/>
      <c r="B316" s="117" t="s">
        <v>780</v>
      </c>
      <c r="C316" s="130" t="s">
        <v>14</v>
      </c>
      <c r="D316" s="282">
        <f t="shared" ref="D316" si="21">IF(C316="","",IF(C316="UNIT","QTY",1))</f>
        <v>1</v>
      </c>
      <c r="E316" s="143"/>
      <c r="F316" s="134"/>
    </row>
    <row r="317" spans="1:6">
      <c r="A317" s="110"/>
      <c r="B317" s="118"/>
      <c r="C317" s="110"/>
      <c r="D317" s="284"/>
      <c r="E317" s="138"/>
      <c r="F317" s="122"/>
    </row>
    <row r="318" spans="1:6" s="27" customFormat="1">
      <c r="A318" s="130"/>
      <c r="B318" s="117" t="s">
        <v>781</v>
      </c>
      <c r="C318" s="130" t="s">
        <v>14</v>
      </c>
      <c r="D318" s="282">
        <f t="shared" ref="D318" si="22">IF(C318="","",IF(C318="UNIT","QTY",1))</f>
        <v>1</v>
      </c>
      <c r="E318" s="143"/>
      <c r="F318" s="134"/>
    </row>
    <row r="319" spans="1:6">
      <c r="A319" s="110"/>
      <c r="B319" s="118"/>
      <c r="C319" s="110"/>
      <c r="D319" s="281"/>
      <c r="E319" s="138"/>
      <c r="F319" s="122"/>
    </row>
    <row r="320" spans="1:6" s="27" customFormat="1">
      <c r="A320" s="131"/>
      <c r="B320" s="117" t="s">
        <v>796</v>
      </c>
      <c r="C320" s="130" t="s">
        <v>14</v>
      </c>
      <c r="D320" s="282">
        <f t="shared" ref="D320" si="23">IF(C320="","",IF(C320="UNIT","QTY",1))</f>
        <v>1</v>
      </c>
      <c r="E320" s="143"/>
      <c r="F320" s="134"/>
    </row>
    <row r="321" spans="1:6">
      <c r="A321" s="97"/>
      <c r="B321" s="118"/>
      <c r="C321" s="110"/>
      <c r="D321" s="281"/>
      <c r="E321" s="138"/>
      <c r="F321" s="122"/>
    </row>
    <row r="322" spans="1:6" s="27" customFormat="1">
      <c r="A322" s="131"/>
      <c r="B322" s="117" t="s">
        <v>797</v>
      </c>
      <c r="C322" s="130" t="s">
        <v>14</v>
      </c>
      <c r="D322" s="288">
        <f t="shared" ref="D322" si="24">IF(C322="","",IF(C322="UNIT","QTY",1))</f>
        <v>1</v>
      </c>
      <c r="E322" s="143"/>
      <c r="F322" s="134"/>
    </row>
    <row r="323" spans="1:6">
      <c r="A323" s="97"/>
      <c r="B323" s="118"/>
      <c r="C323" s="110"/>
      <c r="E323" s="138"/>
      <c r="F323" s="122"/>
    </row>
    <row r="324" spans="1:6">
      <c r="A324" s="97"/>
      <c r="B324" s="97"/>
      <c r="C324" s="113"/>
      <c r="E324" s="138"/>
      <c r="F324" s="122"/>
    </row>
    <row r="325" spans="1:6" ht="15">
      <c r="A325" s="115" t="s">
        <v>798</v>
      </c>
      <c r="B325" s="111" t="s">
        <v>420</v>
      </c>
      <c r="C325" s="113"/>
      <c r="E325" s="138"/>
      <c r="F325" s="122"/>
    </row>
    <row r="326" spans="1:6" ht="42.75">
      <c r="A326" s="97"/>
      <c r="B326" s="118" t="s">
        <v>421</v>
      </c>
      <c r="C326" s="113"/>
      <c r="E326" s="138"/>
      <c r="F326" s="122"/>
    </row>
    <row r="327" spans="1:6">
      <c r="A327" s="97"/>
      <c r="B327" s="97"/>
      <c r="C327" s="113"/>
      <c r="E327" s="138"/>
      <c r="F327" s="122"/>
    </row>
    <row r="328" spans="1:6" s="27" customFormat="1">
      <c r="A328" s="131"/>
      <c r="B328" s="117" t="s">
        <v>973</v>
      </c>
      <c r="C328" s="130" t="s">
        <v>14</v>
      </c>
      <c r="D328" s="288">
        <f t="shared" ref="D328:D332" si="25">IF(C328="","",IF(C328="UNIT","QTY",1))</f>
        <v>1</v>
      </c>
      <c r="E328" s="143"/>
      <c r="F328" s="134"/>
    </row>
    <row r="329" spans="1:6">
      <c r="A329" s="97"/>
      <c r="B329" s="118"/>
      <c r="C329" s="110"/>
      <c r="D329" s="284"/>
      <c r="E329" s="138"/>
      <c r="F329" s="122"/>
    </row>
    <row r="330" spans="1:6" s="27" customFormat="1">
      <c r="A330" s="131"/>
      <c r="B330" s="117" t="s">
        <v>974</v>
      </c>
      <c r="C330" s="130" t="s">
        <v>14</v>
      </c>
      <c r="D330" s="288">
        <f t="shared" si="25"/>
        <v>1</v>
      </c>
      <c r="E330" s="143"/>
      <c r="F330" s="134"/>
    </row>
    <row r="331" spans="1:6">
      <c r="A331" s="97"/>
      <c r="B331" s="118"/>
      <c r="C331" s="110"/>
      <c r="D331" s="284"/>
      <c r="E331" s="138"/>
      <c r="F331" s="122"/>
    </row>
    <row r="332" spans="1:6" s="27" customFormat="1">
      <c r="A332" s="131"/>
      <c r="B332" s="117" t="s">
        <v>975</v>
      </c>
      <c r="C332" s="130" t="s">
        <v>14</v>
      </c>
      <c r="D332" s="288">
        <f t="shared" si="25"/>
        <v>1</v>
      </c>
      <c r="E332" s="143"/>
      <c r="F332" s="134"/>
    </row>
    <row r="333" spans="1:6">
      <c r="A333" s="97"/>
      <c r="B333" s="118"/>
      <c r="C333" s="110"/>
      <c r="D333" s="284"/>
      <c r="E333" s="138"/>
      <c r="F333" s="122"/>
    </row>
    <row r="334" spans="1:6" s="27" customFormat="1">
      <c r="A334" s="131"/>
      <c r="B334" s="117" t="s">
        <v>976</v>
      </c>
      <c r="C334" s="130" t="s">
        <v>14</v>
      </c>
      <c r="D334" s="288">
        <f t="shared" ref="D334:D338" si="26">IF(C334="","",IF(C334="UNIT","QTY",1))</f>
        <v>1</v>
      </c>
      <c r="E334" s="143"/>
      <c r="F334" s="134"/>
    </row>
    <row r="335" spans="1:6">
      <c r="A335" s="97"/>
      <c r="B335" s="118"/>
      <c r="C335" s="110"/>
      <c r="D335" s="284"/>
      <c r="E335" s="138"/>
      <c r="F335" s="122"/>
    </row>
    <row r="336" spans="1:6" s="27" customFormat="1">
      <c r="A336" s="131"/>
      <c r="B336" s="117" t="s">
        <v>977</v>
      </c>
      <c r="C336" s="130" t="s">
        <v>14</v>
      </c>
      <c r="D336" s="288">
        <f t="shared" si="26"/>
        <v>1</v>
      </c>
      <c r="E336" s="143"/>
      <c r="F336" s="134"/>
    </row>
    <row r="337" spans="1:6">
      <c r="A337" s="97"/>
      <c r="B337" s="118"/>
      <c r="C337" s="110"/>
      <c r="D337" s="284"/>
      <c r="E337" s="138"/>
      <c r="F337" s="122"/>
    </row>
    <row r="338" spans="1:6" s="27" customFormat="1">
      <c r="A338" s="131"/>
      <c r="B338" s="117" t="s">
        <v>978</v>
      </c>
      <c r="C338" s="130" t="s">
        <v>14</v>
      </c>
      <c r="D338" s="288">
        <f t="shared" si="26"/>
        <v>1</v>
      </c>
      <c r="E338" s="143"/>
      <c r="F338" s="134"/>
    </row>
    <row r="339" spans="1:6">
      <c r="A339" s="97"/>
      <c r="B339" s="118"/>
      <c r="C339" s="110"/>
      <c r="D339" s="284"/>
      <c r="E339" s="138"/>
      <c r="F339" s="122"/>
    </row>
    <row r="340" spans="1:6" s="27" customFormat="1">
      <c r="A340" s="131"/>
      <c r="B340" s="117" t="s">
        <v>979</v>
      </c>
      <c r="C340" s="130" t="s">
        <v>14</v>
      </c>
      <c r="D340" s="288">
        <f t="shared" ref="D340" si="27">IF(C340="","",IF(C340="UNIT","QTY",1))</f>
        <v>1</v>
      </c>
      <c r="E340" s="143"/>
      <c r="F340" s="134"/>
    </row>
    <row r="341" spans="1:6">
      <c r="A341" s="97"/>
      <c r="B341" s="118"/>
      <c r="C341" s="110"/>
      <c r="D341" s="284"/>
      <c r="E341" s="138"/>
      <c r="F341" s="122"/>
    </row>
    <row r="342" spans="1:6" s="27" customFormat="1">
      <c r="A342" s="131"/>
      <c r="B342" s="117" t="s">
        <v>980</v>
      </c>
      <c r="C342" s="130" t="s">
        <v>14</v>
      </c>
      <c r="D342" s="282">
        <f t="shared" ref="D342" si="28">IF(C342="","",IF(C342="UNIT","QTY",1))</f>
        <v>1</v>
      </c>
      <c r="E342" s="143"/>
      <c r="F342" s="134"/>
    </row>
    <row r="343" spans="1:6">
      <c r="A343" s="97"/>
      <c r="B343" s="118"/>
      <c r="C343" s="110"/>
      <c r="D343" s="281"/>
      <c r="E343" s="138"/>
      <c r="F343" s="122"/>
    </row>
    <row r="344" spans="1:6" s="27" customFormat="1">
      <c r="A344" s="131"/>
      <c r="B344" s="117" t="s">
        <v>981</v>
      </c>
      <c r="C344" s="130" t="s">
        <v>14</v>
      </c>
      <c r="D344" s="282">
        <f>IF(C344="","",IF(C344="UNIT","QTY",1))</f>
        <v>1</v>
      </c>
      <c r="E344" s="143"/>
      <c r="F344" s="134"/>
    </row>
    <row r="345" spans="1:6">
      <c r="A345" s="97"/>
      <c r="B345" s="118"/>
      <c r="C345" s="110"/>
      <c r="D345" s="281"/>
      <c r="E345" s="138"/>
      <c r="F345" s="122"/>
    </row>
    <row r="346" spans="1:6" s="27" customFormat="1">
      <c r="A346" s="131"/>
      <c r="B346" s="117" t="s">
        <v>982</v>
      </c>
      <c r="C346" s="130" t="s">
        <v>14</v>
      </c>
      <c r="D346" s="282">
        <f t="shared" ref="D346" si="29">IF(C346="","",IF(C346="UNIT","QTY",1))</f>
        <v>1</v>
      </c>
      <c r="E346" s="143"/>
      <c r="F346" s="134"/>
    </row>
    <row r="347" spans="1:6">
      <c r="A347" s="97"/>
      <c r="B347" s="118"/>
      <c r="C347" s="110"/>
      <c r="D347" s="281"/>
      <c r="E347" s="138"/>
      <c r="F347" s="122"/>
    </row>
    <row r="348" spans="1:6" s="27" customFormat="1">
      <c r="A348" s="131"/>
      <c r="B348" s="117" t="s">
        <v>983</v>
      </c>
      <c r="C348" s="130" t="s">
        <v>14</v>
      </c>
      <c r="D348" s="282">
        <f t="shared" ref="D348" si="30">IF(C348="","",IF(C348="UNIT","QTY",1))</f>
        <v>1</v>
      </c>
      <c r="E348" s="143"/>
      <c r="F348" s="134"/>
    </row>
    <row r="349" spans="1:6">
      <c r="A349" s="97"/>
      <c r="B349" s="118"/>
      <c r="C349" s="110"/>
      <c r="D349" s="281"/>
      <c r="E349" s="138"/>
      <c r="F349" s="122"/>
    </row>
    <row r="350" spans="1:6" s="27" customFormat="1">
      <c r="A350" s="131"/>
      <c r="B350" s="117" t="s">
        <v>984</v>
      </c>
      <c r="C350" s="130" t="s">
        <v>14</v>
      </c>
      <c r="D350" s="282">
        <f t="shared" ref="D350" si="31">IF(C350="","",IF(C350="UNIT","QTY",1))</f>
        <v>1</v>
      </c>
      <c r="E350" s="143"/>
      <c r="F350" s="134"/>
    </row>
    <row r="351" spans="1:6">
      <c r="A351" s="97"/>
      <c r="B351" s="118"/>
      <c r="C351" s="110"/>
      <c r="D351" s="284"/>
      <c r="E351" s="138"/>
      <c r="F351" s="122"/>
    </row>
    <row r="352" spans="1:6" s="27" customFormat="1">
      <c r="A352" s="131"/>
      <c r="B352" s="117" t="s">
        <v>985</v>
      </c>
      <c r="C352" s="130" t="s">
        <v>14</v>
      </c>
      <c r="D352" s="282">
        <f t="shared" ref="D352" si="32">IF(C352="","",IF(C352="UNIT","QTY",1))</f>
        <v>1</v>
      </c>
      <c r="E352" s="143"/>
      <c r="F352" s="134"/>
    </row>
    <row r="353" spans="1:6">
      <c r="A353" s="97"/>
      <c r="B353" s="118"/>
      <c r="C353" s="110"/>
      <c r="D353" s="281"/>
      <c r="E353" s="138"/>
      <c r="F353" s="122"/>
    </row>
    <row r="354" spans="1:6" s="27" customFormat="1">
      <c r="A354" s="131"/>
      <c r="B354" s="117" t="s">
        <v>986</v>
      </c>
      <c r="C354" s="130" t="s">
        <v>14</v>
      </c>
      <c r="D354" s="282">
        <f t="shared" ref="D354" si="33">IF(C354="","",IF(C354="UNIT","QTY",1))</f>
        <v>1</v>
      </c>
      <c r="E354" s="143"/>
      <c r="F354" s="134"/>
    </row>
    <row r="355" spans="1:6">
      <c r="A355" s="97"/>
      <c r="B355" s="118"/>
      <c r="C355" s="110"/>
      <c r="D355" s="281"/>
      <c r="E355" s="138"/>
      <c r="F355" s="122"/>
    </row>
    <row r="356" spans="1:6" s="27" customFormat="1">
      <c r="A356" s="131"/>
      <c r="B356" s="117" t="s">
        <v>987</v>
      </c>
      <c r="C356" s="130" t="s">
        <v>14</v>
      </c>
      <c r="D356" s="282">
        <f t="shared" ref="D356" si="34">IF(C356="","",IF(C356="UNIT","QTY",1))</f>
        <v>1</v>
      </c>
      <c r="E356" s="143"/>
      <c r="F356" s="134"/>
    </row>
    <row r="357" spans="1:6">
      <c r="A357" s="97"/>
      <c r="B357" s="118"/>
      <c r="C357" s="110"/>
      <c r="D357" s="281"/>
      <c r="E357" s="138"/>
      <c r="F357" s="122"/>
    </row>
    <row r="358" spans="1:6" s="27" customFormat="1">
      <c r="A358" s="131"/>
      <c r="B358" s="117" t="s">
        <v>988</v>
      </c>
      <c r="C358" s="130" t="s">
        <v>14</v>
      </c>
      <c r="D358" s="282">
        <f t="shared" ref="D358" si="35">IF(C358="","",IF(C358="UNIT","QTY",1))</f>
        <v>1</v>
      </c>
      <c r="E358" s="143"/>
      <c r="F358" s="134"/>
    </row>
    <row r="359" spans="1:6">
      <c r="A359" s="97"/>
      <c r="B359" s="118"/>
      <c r="C359" s="110"/>
      <c r="D359" s="281"/>
      <c r="E359" s="138"/>
      <c r="F359" s="122"/>
    </row>
    <row r="360" spans="1:6" s="27" customFormat="1">
      <c r="A360" s="131"/>
      <c r="B360" s="117" t="s">
        <v>989</v>
      </c>
      <c r="C360" s="130" t="s">
        <v>14</v>
      </c>
      <c r="D360" s="282">
        <f t="shared" ref="D360" si="36">IF(C360="","",IF(C360="UNIT","QTY",1))</f>
        <v>1</v>
      </c>
      <c r="E360" s="143"/>
      <c r="F360" s="134"/>
    </row>
    <row r="361" spans="1:6">
      <c r="A361" s="97"/>
      <c r="B361" s="118"/>
      <c r="C361" s="110"/>
      <c r="D361" s="284"/>
      <c r="E361" s="138"/>
      <c r="F361" s="122"/>
    </row>
    <row r="362" spans="1:6" s="27" customFormat="1">
      <c r="A362" s="131"/>
      <c r="B362" s="117" t="s">
        <v>990</v>
      </c>
      <c r="C362" s="130" t="s">
        <v>14</v>
      </c>
      <c r="D362" s="282">
        <f t="shared" ref="D362" si="37">IF(C362="","",IF(C362="UNIT","QTY",1))</f>
        <v>1</v>
      </c>
      <c r="E362" s="143"/>
      <c r="F362" s="134"/>
    </row>
    <row r="363" spans="1:6">
      <c r="A363" s="97"/>
      <c r="B363" s="118"/>
      <c r="C363" s="110"/>
      <c r="D363" s="281"/>
      <c r="E363" s="138"/>
      <c r="F363" s="122"/>
    </row>
    <row r="364" spans="1:6" s="27" customFormat="1">
      <c r="A364" s="131"/>
      <c r="B364" s="117" t="s">
        <v>991</v>
      </c>
      <c r="C364" s="130" t="s">
        <v>14</v>
      </c>
      <c r="D364" s="282">
        <f t="shared" ref="D364" si="38">IF(C364="","",IF(C364="UNIT","QTY",1))</f>
        <v>1</v>
      </c>
      <c r="E364" s="143"/>
      <c r="F364" s="134"/>
    </row>
    <row r="365" spans="1:6">
      <c r="A365" s="97"/>
      <c r="B365" s="118"/>
      <c r="C365" s="110"/>
      <c r="D365" s="281"/>
      <c r="E365" s="138"/>
      <c r="F365" s="122"/>
    </row>
    <row r="366" spans="1:6" s="27" customFormat="1">
      <c r="A366" s="131"/>
      <c r="B366" s="117" t="s">
        <v>992</v>
      </c>
      <c r="C366" s="130" t="s">
        <v>14</v>
      </c>
      <c r="D366" s="282">
        <f t="shared" ref="D366" si="39">IF(C366="","",IF(C366="UNIT","QTY",1))</f>
        <v>1</v>
      </c>
      <c r="E366" s="143"/>
      <c r="F366" s="134"/>
    </row>
    <row r="367" spans="1:6">
      <c r="A367" s="97"/>
      <c r="B367" s="118"/>
      <c r="C367" s="110"/>
      <c r="D367" s="284"/>
      <c r="E367" s="138"/>
      <c r="F367" s="122"/>
    </row>
    <row r="368" spans="1:6" s="27" customFormat="1">
      <c r="A368" s="131"/>
      <c r="B368" s="117" t="s">
        <v>993</v>
      </c>
      <c r="C368" s="130" t="s">
        <v>14</v>
      </c>
      <c r="D368" s="282">
        <f t="shared" ref="D368" si="40">IF(C368="","",IF(C368="UNIT","QTY",1))</f>
        <v>1</v>
      </c>
      <c r="E368" s="143"/>
      <c r="F368" s="134"/>
    </row>
    <row r="369" spans="1:6">
      <c r="A369" s="97"/>
      <c r="B369" s="118"/>
      <c r="C369" s="110"/>
      <c r="D369" s="284"/>
      <c r="E369" s="138"/>
      <c r="F369" s="122"/>
    </row>
    <row r="370" spans="1:6">
      <c r="A370" s="97"/>
      <c r="B370" s="118"/>
      <c r="C370" s="110"/>
      <c r="D370" s="284"/>
      <c r="E370" s="138"/>
      <c r="F370" s="122"/>
    </row>
    <row r="371" spans="1:6">
      <c r="A371" s="97"/>
      <c r="B371" s="118"/>
      <c r="C371" s="110"/>
      <c r="D371" s="284"/>
      <c r="E371" s="138"/>
      <c r="F371" s="122"/>
    </row>
    <row r="372" spans="1:6">
      <c r="A372" s="97"/>
      <c r="B372" s="118"/>
      <c r="C372" s="110"/>
      <c r="D372" s="284"/>
      <c r="E372" s="138"/>
      <c r="F372" s="122"/>
    </row>
    <row r="373" spans="1:6">
      <c r="A373" s="97"/>
      <c r="B373" s="118"/>
      <c r="C373" s="110"/>
      <c r="D373" s="284"/>
      <c r="E373" s="138"/>
      <c r="F373" s="122"/>
    </row>
    <row r="374" spans="1:6">
      <c r="A374" s="97"/>
      <c r="B374" s="118"/>
      <c r="C374" s="110"/>
      <c r="D374" s="284"/>
      <c r="E374" s="138"/>
      <c r="F374" s="122"/>
    </row>
    <row r="375" spans="1:6">
      <c r="A375" s="230"/>
      <c r="B375" s="215"/>
      <c r="C375" s="184"/>
      <c r="D375" s="294"/>
      <c r="E375" s="182"/>
      <c r="F375" s="229"/>
    </row>
    <row r="376" spans="1:6" s="27" customFormat="1" ht="28.9" customHeight="1">
      <c r="A376" s="124" t="s">
        <v>4</v>
      </c>
      <c r="B376" s="125"/>
      <c r="C376" s="126"/>
      <c r="D376" s="283" t="str">
        <f t="shared" ref="D376" si="41">IF(C376="","",IF(C376="UNIT","QTY",1))</f>
        <v/>
      </c>
      <c r="E376" s="128"/>
      <c r="F376" s="129"/>
    </row>
    <row r="377" spans="1:6">
      <c r="B377" s="144"/>
      <c r="C377" s="146"/>
      <c r="D377" s="285"/>
      <c r="E377" s="147"/>
    </row>
    <row r="378" spans="1:6">
      <c r="B378" s="144"/>
      <c r="C378" s="146"/>
      <c r="D378" s="285"/>
      <c r="E378" s="147"/>
    </row>
    <row r="379" spans="1:6" ht="28.9" customHeight="1">
      <c r="A379" s="164" t="str">
        <f>$A$7</f>
        <v>ITEM</v>
      </c>
      <c r="B379" s="164" t="str">
        <f>$B$7</f>
        <v>DESCRIPTION</v>
      </c>
      <c r="C379" s="164" t="str">
        <f>$C$7</f>
        <v>UNIT</v>
      </c>
      <c r="D379" s="291" t="str">
        <f>$D$7</f>
        <v>QTY</v>
      </c>
      <c r="E379" s="107" t="s">
        <v>357</v>
      </c>
      <c r="F379" s="107" t="s">
        <v>366</v>
      </c>
    </row>
    <row r="380" spans="1:6" ht="28.9" customHeight="1">
      <c r="A380" s="124" t="s">
        <v>5</v>
      </c>
      <c r="B380" s="165"/>
      <c r="C380" s="126"/>
      <c r="D380" s="283" t="str">
        <f t="shared" ref="D380" si="42">IF(C380="","",IF(C380="UNIT","QTY",1))</f>
        <v/>
      </c>
      <c r="E380" s="128"/>
      <c r="F380" s="129"/>
    </row>
    <row r="381" spans="1:6">
      <c r="A381" s="108"/>
      <c r="B381" s="188"/>
      <c r="C381" s="187"/>
      <c r="D381" s="295"/>
      <c r="E381" s="189"/>
      <c r="F381" s="216"/>
    </row>
    <row r="382" spans="1:6" ht="15">
      <c r="A382" s="115" t="s">
        <v>799</v>
      </c>
      <c r="B382" s="111" t="s">
        <v>470</v>
      </c>
      <c r="C382" s="110"/>
      <c r="D382" s="285"/>
      <c r="E382" s="138"/>
      <c r="F382" s="122"/>
    </row>
    <row r="383" spans="1:6" ht="13.15" customHeight="1">
      <c r="A383" s="97"/>
      <c r="B383" s="118" t="s">
        <v>782</v>
      </c>
      <c r="C383" s="110"/>
      <c r="D383" s="285"/>
      <c r="E383" s="138"/>
      <c r="F383" s="122"/>
    </row>
    <row r="384" spans="1:6">
      <c r="A384" s="97"/>
      <c r="B384" s="118"/>
      <c r="C384" s="110"/>
      <c r="D384" s="285"/>
      <c r="E384" s="138"/>
      <c r="F384" s="122"/>
    </row>
    <row r="385" spans="1:6" s="27" customFormat="1">
      <c r="A385" s="131"/>
      <c r="B385" s="117" t="s">
        <v>994</v>
      </c>
      <c r="C385" s="130" t="s">
        <v>36</v>
      </c>
      <c r="D385" s="286">
        <v>1</v>
      </c>
      <c r="E385" s="143"/>
      <c r="F385" s="134"/>
    </row>
    <row r="386" spans="1:6">
      <c r="A386" s="97"/>
      <c r="B386" s="118"/>
      <c r="C386" s="110"/>
      <c r="D386" s="285"/>
      <c r="E386" s="138"/>
      <c r="F386" s="122"/>
    </row>
    <row r="387" spans="1:6" s="27" customFormat="1">
      <c r="A387" s="131"/>
      <c r="B387" s="117" t="s">
        <v>995</v>
      </c>
      <c r="C387" s="130" t="s">
        <v>36</v>
      </c>
      <c r="D387" s="286">
        <v>1</v>
      </c>
      <c r="E387" s="143"/>
      <c r="F387" s="134"/>
    </row>
    <row r="388" spans="1:6">
      <c r="A388" s="97"/>
      <c r="B388" s="118"/>
      <c r="C388" s="110"/>
      <c r="D388" s="285"/>
      <c r="E388" s="138"/>
      <c r="F388" s="122"/>
    </row>
    <row r="389" spans="1:6" s="27" customFormat="1">
      <c r="A389" s="131"/>
      <c r="B389" s="117" t="s">
        <v>996</v>
      </c>
      <c r="C389" s="130" t="s">
        <v>36</v>
      </c>
      <c r="D389" s="286">
        <v>1</v>
      </c>
      <c r="E389" s="143"/>
      <c r="F389" s="134"/>
    </row>
    <row r="390" spans="1:6">
      <c r="A390" s="97"/>
      <c r="B390" s="118"/>
      <c r="C390" s="110"/>
      <c r="D390" s="285"/>
      <c r="E390" s="138"/>
      <c r="F390" s="122"/>
    </row>
    <row r="391" spans="1:6" s="27" customFormat="1">
      <c r="A391" s="131"/>
      <c r="B391" s="117" t="s">
        <v>997</v>
      </c>
      <c r="C391" s="130" t="s">
        <v>36</v>
      </c>
      <c r="D391" s="286">
        <v>1</v>
      </c>
      <c r="E391" s="143"/>
      <c r="F391" s="134"/>
    </row>
    <row r="392" spans="1:6">
      <c r="A392" s="97"/>
      <c r="B392" s="118"/>
      <c r="C392" s="110"/>
      <c r="D392" s="285"/>
      <c r="E392" s="138"/>
      <c r="F392" s="122"/>
    </row>
    <row r="393" spans="1:6" s="27" customFormat="1">
      <c r="A393" s="131"/>
      <c r="B393" s="117" t="s">
        <v>998</v>
      </c>
      <c r="C393" s="130" t="s">
        <v>36</v>
      </c>
      <c r="D393" s="286">
        <v>1</v>
      </c>
      <c r="E393" s="143"/>
      <c r="F393" s="134"/>
    </row>
    <row r="394" spans="1:6">
      <c r="A394" s="97"/>
      <c r="B394" s="118"/>
      <c r="C394" s="110"/>
      <c r="D394" s="285"/>
      <c r="E394" s="138"/>
      <c r="F394" s="122"/>
    </row>
    <row r="395" spans="1:6" s="27" customFormat="1">
      <c r="A395" s="131"/>
      <c r="B395" s="117" t="s">
        <v>999</v>
      </c>
      <c r="C395" s="130" t="s">
        <v>36</v>
      </c>
      <c r="D395" s="286">
        <v>1</v>
      </c>
      <c r="E395" s="143"/>
      <c r="F395" s="134"/>
    </row>
    <row r="396" spans="1:6">
      <c r="A396" s="97"/>
      <c r="B396" s="118"/>
      <c r="C396" s="110"/>
      <c r="D396" s="285"/>
      <c r="E396" s="138"/>
      <c r="F396" s="122"/>
    </row>
    <row r="397" spans="1:6" s="27" customFormat="1">
      <c r="A397" s="131"/>
      <c r="B397" s="117" t="s">
        <v>1000</v>
      </c>
      <c r="C397" s="130" t="s">
        <v>36</v>
      </c>
      <c r="D397" s="286">
        <v>1</v>
      </c>
      <c r="E397" s="143"/>
      <c r="F397" s="134"/>
    </row>
    <row r="398" spans="1:6">
      <c r="A398" s="97"/>
      <c r="B398" s="118"/>
      <c r="C398" s="110"/>
      <c r="D398" s="285"/>
      <c r="E398" s="138"/>
      <c r="F398" s="122"/>
    </row>
    <row r="399" spans="1:6" s="27" customFormat="1">
      <c r="A399" s="131"/>
      <c r="B399" s="117" t="s">
        <v>1001</v>
      </c>
      <c r="C399" s="130" t="s">
        <v>36</v>
      </c>
      <c r="D399" s="286">
        <v>1</v>
      </c>
      <c r="E399" s="143"/>
      <c r="F399" s="134"/>
    </row>
    <row r="400" spans="1:6">
      <c r="A400" s="97"/>
      <c r="B400" s="118"/>
      <c r="C400" s="110"/>
      <c r="D400" s="285"/>
      <c r="E400" s="138"/>
      <c r="F400" s="122"/>
    </row>
    <row r="401" spans="1:6" s="27" customFormat="1">
      <c r="A401" s="131"/>
      <c r="B401" s="117" t="s">
        <v>1002</v>
      </c>
      <c r="C401" s="130" t="s">
        <v>36</v>
      </c>
      <c r="D401" s="286">
        <v>1</v>
      </c>
      <c r="E401" s="143"/>
      <c r="F401" s="134"/>
    </row>
    <row r="402" spans="1:6">
      <c r="A402" s="97"/>
      <c r="B402" s="118"/>
      <c r="C402" s="110"/>
      <c r="D402" s="285"/>
      <c r="E402" s="138"/>
      <c r="F402" s="122"/>
    </row>
    <row r="403" spans="1:6" s="27" customFormat="1">
      <c r="A403" s="131"/>
      <c r="B403" s="117" t="s">
        <v>1003</v>
      </c>
      <c r="C403" s="130" t="s">
        <v>36</v>
      </c>
      <c r="D403" s="286">
        <v>1</v>
      </c>
      <c r="E403" s="143"/>
      <c r="F403" s="134"/>
    </row>
    <row r="404" spans="1:6">
      <c r="A404" s="97"/>
      <c r="B404" s="118"/>
      <c r="C404" s="110"/>
      <c r="D404" s="285"/>
      <c r="E404" s="138"/>
      <c r="F404" s="122"/>
    </row>
    <row r="405" spans="1:6" s="27" customFormat="1">
      <c r="A405" s="131"/>
      <c r="B405" s="117" t="s">
        <v>1004</v>
      </c>
      <c r="C405" s="130" t="s">
        <v>36</v>
      </c>
      <c r="D405" s="286">
        <v>1</v>
      </c>
      <c r="E405" s="143"/>
      <c r="F405" s="134"/>
    </row>
    <row r="406" spans="1:6">
      <c r="A406" s="97"/>
      <c r="B406" s="118"/>
      <c r="C406" s="110"/>
      <c r="D406" s="285"/>
      <c r="E406" s="138"/>
      <c r="F406" s="122"/>
    </row>
    <row r="407" spans="1:6" s="27" customFormat="1">
      <c r="A407" s="131"/>
      <c r="B407" s="117" t="s">
        <v>1005</v>
      </c>
      <c r="C407" s="130" t="s">
        <v>36</v>
      </c>
      <c r="D407" s="286">
        <v>1</v>
      </c>
      <c r="E407" s="143"/>
      <c r="F407" s="134"/>
    </row>
    <row r="408" spans="1:6">
      <c r="A408" s="97"/>
      <c r="B408" s="118"/>
      <c r="C408" s="110"/>
      <c r="D408" s="285"/>
      <c r="E408" s="138"/>
      <c r="F408" s="122"/>
    </row>
    <row r="409" spans="1:6" s="27" customFormat="1">
      <c r="A409" s="131"/>
      <c r="B409" s="117" t="s">
        <v>1006</v>
      </c>
      <c r="C409" s="130" t="s">
        <v>36</v>
      </c>
      <c r="D409" s="286">
        <v>1</v>
      </c>
      <c r="E409" s="143"/>
      <c r="F409" s="134"/>
    </row>
    <row r="410" spans="1:6">
      <c r="A410" s="97"/>
      <c r="B410" s="118"/>
      <c r="C410" s="110"/>
      <c r="D410" s="285"/>
      <c r="E410" s="138"/>
      <c r="F410" s="122"/>
    </row>
    <row r="411" spans="1:6" s="27" customFormat="1">
      <c r="A411" s="131"/>
      <c r="B411" s="117" t="s">
        <v>1007</v>
      </c>
      <c r="C411" s="130" t="s">
        <v>36</v>
      </c>
      <c r="D411" s="286">
        <v>1</v>
      </c>
      <c r="E411" s="143"/>
      <c r="F411" s="134"/>
    </row>
    <row r="412" spans="1:6">
      <c r="A412" s="97"/>
      <c r="B412" s="118"/>
      <c r="C412" s="110"/>
      <c r="D412" s="285"/>
      <c r="E412" s="138"/>
      <c r="F412" s="122"/>
    </row>
    <row r="413" spans="1:6" s="27" customFormat="1">
      <c r="A413" s="131"/>
      <c r="B413" s="117" t="s">
        <v>1008</v>
      </c>
      <c r="C413" s="130" t="s">
        <v>36</v>
      </c>
      <c r="D413" s="286">
        <v>1</v>
      </c>
      <c r="E413" s="143"/>
      <c r="F413" s="134"/>
    </row>
    <row r="414" spans="1:6">
      <c r="A414" s="97"/>
      <c r="B414" s="118"/>
      <c r="C414" s="110"/>
      <c r="D414" s="285"/>
      <c r="E414" s="138"/>
      <c r="F414" s="122"/>
    </row>
    <row r="415" spans="1:6" ht="15">
      <c r="A415" s="115" t="s">
        <v>800</v>
      </c>
      <c r="B415" s="111" t="s">
        <v>471</v>
      </c>
      <c r="C415" s="110"/>
      <c r="D415" s="285"/>
      <c r="E415" s="138"/>
      <c r="F415" s="122"/>
    </row>
    <row r="416" spans="1:6">
      <c r="A416" s="97"/>
      <c r="B416" s="118"/>
      <c r="C416" s="110"/>
      <c r="D416" s="285"/>
      <c r="E416" s="138"/>
      <c r="F416" s="122"/>
    </row>
    <row r="417" spans="1:6" s="27" customFormat="1">
      <c r="A417" s="131"/>
      <c r="B417" s="117" t="s">
        <v>1009</v>
      </c>
      <c r="C417" s="130" t="s">
        <v>36</v>
      </c>
      <c r="D417" s="286">
        <v>1</v>
      </c>
      <c r="E417" s="143"/>
      <c r="F417" s="134"/>
    </row>
    <row r="418" spans="1:6">
      <c r="A418" s="97"/>
      <c r="B418" s="118"/>
      <c r="C418" s="110"/>
      <c r="D418" s="285"/>
      <c r="E418" s="138"/>
      <c r="F418" s="122"/>
    </row>
    <row r="419" spans="1:6" s="27" customFormat="1">
      <c r="A419" s="131"/>
      <c r="B419" s="117" t="s">
        <v>1010</v>
      </c>
      <c r="C419" s="130" t="s">
        <v>36</v>
      </c>
      <c r="D419" s="286">
        <v>1</v>
      </c>
      <c r="E419" s="143"/>
      <c r="F419" s="134"/>
    </row>
    <row r="420" spans="1:6">
      <c r="A420" s="97"/>
      <c r="B420" s="118"/>
      <c r="C420" s="110"/>
      <c r="D420" s="285"/>
      <c r="E420" s="138"/>
      <c r="F420" s="122"/>
    </row>
    <row r="421" spans="1:6" s="27" customFormat="1">
      <c r="A421" s="131"/>
      <c r="B421" s="117" t="s">
        <v>1011</v>
      </c>
      <c r="C421" s="130" t="s">
        <v>36</v>
      </c>
      <c r="D421" s="286">
        <v>1</v>
      </c>
      <c r="E421" s="143"/>
      <c r="F421" s="134"/>
    </row>
    <row r="422" spans="1:6">
      <c r="A422" s="97"/>
      <c r="B422" s="118"/>
      <c r="C422" s="110"/>
      <c r="D422" s="285"/>
      <c r="E422" s="138"/>
      <c r="F422" s="122"/>
    </row>
    <row r="423" spans="1:6" s="27" customFormat="1">
      <c r="A423" s="131"/>
      <c r="B423" s="117" t="s">
        <v>1012</v>
      </c>
      <c r="C423" s="130" t="s">
        <v>36</v>
      </c>
      <c r="D423" s="286">
        <v>1</v>
      </c>
      <c r="E423" s="143"/>
      <c r="F423" s="134"/>
    </row>
    <row r="424" spans="1:6" s="27" customFormat="1">
      <c r="A424" s="97"/>
      <c r="B424" s="118"/>
      <c r="C424" s="110"/>
      <c r="D424" s="285"/>
      <c r="E424" s="138"/>
      <c r="F424" s="122"/>
    </row>
    <row r="425" spans="1:6" s="27" customFormat="1">
      <c r="A425" s="131"/>
      <c r="B425" s="117" t="s">
        <v>1013</v>
      </c>
      <c r="C425" s="130" t="s">
        <v>36</v>
      </c>
      <c r="D425" s="286">
        <v>1</v>
      </c>
      <c r="E425" s="143"/>
      <c r="F425" s="134"/>
    </row>
    <row r="426" spans="1:6" s="27" customFormat="1">
      <c r="A426" s="97"/>
      <c r="B426" s="118"/>
      <c r="C426" s="110"/>
      <c r="D426" s="285"/>
      <c r="E426" s="138"/>
      <c r="F426" s="122"/>
    </row>
    <row r="427" spans="1:6" s="27" customFormat="1">
      <c r="A427" s="131"/>
      <c r="B427" s="117" t="s">
        <v>1014</v>
      </c>
      <c r="C427" s="130" t="s">
        <v>36</v>
      </c>
      <c r="D427" s="286">
        <v>1</v>
      </c>
      <c r="E427" s="143"/>
      <c r="F427" s="134"/>
    </row>
    <row r="428" spans="1:6" s="27" customFormat="1">
      <c r="A428" s="97"/>
      <c r="B428" s="118"/>
      <c r="C428" s="110"/>
      <c r="D428" s="285"/>
      <c r="E428" s="138"/>
      <c r="F428" s="122"/>
    </row>
    <row r="429" spans="1:6" s="27" customFormat="1">
      <c r="A429" s="131"/>
      <c r="B429" s="117" t="s">
        <v>1015</v>
      </c>
      <c r="C429" s="130" t="s">
        <v>36</v>
      </c>
      <c r="D429" s="286">
        <v>1</v>
      </c>
      <c r="E429" s="143"/>
      <c r="F429" s="134"/>
    </row>
    <row r="430" spans="1:6" s="27" customFormat="1">
      <c r="A430" s="97"/>
      <c r="B430" s="118"/>
      <c r="C430" s="110"/>
      <c r="D430" s="285"/>
      <c r="E430" s="138"/>
      <c r="F430" s="122"/>
    </row>
    <row r="431" spans="1:6" s="27" customFormat="1">
      <c r="A431" s="131"/>
      <c r="B431" s="117" t="s">
        <v>1016</v>
      </c>
      <c r="C431" s="130" t="s">
        <v>36</v>
      </c>
      <c r="D431" s="286">
        <v>1</v>
      </c>
      <c r="E431" s="143"/>
      <c r="F431" s="134"/>
    </row>
    <row r="432" spans="1:6" s="27" customFormat="1">
      <c r="A432" s="97"/>
      <c r="B432" s="118"/>
      <c r="C432" s="110"/>
      <c r="D432" s="285"/>
      <c r="E432" s="138"/>
      <c r="F432" s="122"/>
    </row>
    <row r="433" spans="1:6" s="27" customFormat="1">
      <c r="A433" s="131"/>
      <c r="B433" s="117" t="s">
        <v>1017</v>
      </c>
      <c r="C433" s="130" t="s">
        <v>36</v>
      </c>
      <c r="D433" s="286">
        <v>1</v>
      </c>
      <c r="E433" s="143"/>
      <c r="F433" s="134"/>
    </row>
    <row r="434" spans="1:6" s="27" customFormat="1">
      <c r="A434" s="97"/>
      <c r="B434" s="118"/>
      <c r="C434" s="110"/>
      <c r="D434" s="285"/>
      <c r="E434" s="138"/>
      <c r="F434" s="122"/>
    </row>
    <row r="435" spans="1:6" s="27" customFormat="1">
      <c r="A435" s="131"/>
      <c r="B435" s="117" t="s">
        <v>1018</v>
      </c>
      <c r="C435" s="130" t="s">
        <v>36</v>
      </c>
      <c r="D435" s="286">
        <v>1</v>
      </c>
      <c r="E435" s="143"/>
      <c r="F435" s="134"/>
    </row>
    <row r="436" spans="1:6" s="27" customFormat="1">
      <c r="A436" s="97"/>
      <c r="B436" s="118"/>
      <c r="C436" s="110"/>
      <c r="D436" s="285"/>
      <c r="E436" s="138"/>
      <c r="F436" s="122"/>
    </row>
    <row r="437" spans="1:6" ht="15">
      <c r="A437" s="115" t="s">
        <v>801</v>
      </c>
      <c r="B437" s="111" t="s">
        <v>472</v>
      </c>
      <c r="C437" s="110"/>
      <c r="D437" s="285"/>
      <c r="E437" s="138"/>
      <c r="F437" s="122"/>
    </row>
    <row r="438" spans="1:6">
      <c r="A438" s="97"/>
      <c r="B438" s="118"/>
      <c r="C438" s="110"/>
      <c r="D438" s="285"/>
      <c r="E438" s="138"/>
      <c r="F438" s="122"/>
    </row>
    <row r="439" spans="1:6" s="27" customFormat="1">
      <c r="A439" s="131"/>
      <c r="B439" s="117" t="s">
        <v>1019</v>
      </c>
      <c r="C439" s="130" t="s">
        <v>36</v>
      </c>
      <c r="D439" s="286">
        <v>1</v>
      </c>
      <c r="E439" s="143"/>
      <c r="F439" s="134"/>
    </row>
    <row r="440" spans="1:6">
      <c r="A440" s="97"/>
      <c r="B440" s="118"/>
      <c r="C440" s="110"/>
      <c r="D440" s="285"/>
      <c r="E440" s="138"/>
      <c r="F440" s="122"/>
    </row>
    <row r="441" spans="1:6" s="27" customFormat="1">
      <c r="A441" s="131"/>
      <c r="B441" s="117" t="s">
        <v>1020</v>
      </c>
      <c r="C441" s="130" t="s">
        <v>36</v>
      </c>
      <c r="D441" s="286">
        <v>1</v>
      </c>
      <c r="E441" s="143"/>
      <c r="F441" s="134"/>
    </row>
    <row r="442" spans="1:6">
      <c r="A442" s="97"/>
      <c r="B442" s="118"/>
      <c r="C442" s="110"/>
      <c r="D442" s="285"/>
      <c r="E442" s="138"/>
      <c r="F442" s="122"/>
    </row>
    <row r="443" spans="1:6" s="27" customFormat="1">
      <c r="A443" s="131"/>
      <c r="B443" s="117" t="s">
        <v>1021</v>
      </c>
      <c r="C443" s="130" t="s">
        <v>36</v>
      </c>
      <c r="D443" s="286">
        <v>1</v>
      </c>
      <c r="E443" s="143"/>
      <c r="F443" s="134"/>
    </row>
    <row r="444" spans="1:6">
      <c r="A444" s="97"/>
      <c r="B444" s="118"/>
      <c r="C444" s="110"/>
      <c r="D444" s="285"/>
      <c r="E444" s="138"/>
      <c r="F444" s="122"/>
    </row>
    <row r="445" spans="1:6" s="27" customFormat="1">
      <c r="A445" s="131"/>
      <c r="B445" s="117" t="s">
        <v>1022</v>
      </c>
      <c r="C445" s="130" t="s">
        <v>36</v>
      </c>
      <c r="D445" s="286">
        <v>1</v>
      </c>
      <c r="E445" s="143"/>
      <c r="F445" s="134"/>
    </row>
    <row r="446" spans="1:6">
      <c r="A446" s="97"/>
      <c r="B446" s="118"/>
      <c r="C446" s="110"/>
      <c r="D446" s="285"/>
      <c r="E446" s="138"/>
      <c r="F446" s="122"/>
    </row>
    <row r="447" spans="1:6" s="27" customFormat="1">
      <c r="A447" s="131"/>
      <c r="B447" s="117" t="s">
        <v>1023</v>
      </c>
      <c r="C447" s="130" t="s">
        <v>36</v>
      </c>
      <c r="D447" s="286">
        <v>1</v>
      </c>
      <c r="E447" s="143"/>
      <c r="F447" s="134"/>
    </row>
    <row r="448" spans="1:6">
      <c r="A448" s="97"/>
      <c r="B448" s="118"/>
      <c r="C448" s="110"/>
      <c r="D448" s="285"/>
      <c r="E448" s="138"/>
      <c r="F448" s="122"/>
    </row>
    <row r="449" spans="1:6" s="27" customFormat="1">
      <c r="A449" s="131"/>
      <c r="B449" s="117" t="s">
        <v>1024</v>
      </c>
      <c r="C449" s="130" t="s">
        <v>36</v>
      </c>
      <c r="D449" s="286">
        <v>1</v>
      </c>
      <c r="E449" s="143"/>
      <c r="F449" s="134"/>
    </row>
    <row r="450" spans="1:6">
      <c r="A450" s="97"/>
      <c r="B450" s="118"/>
      <c r="C450" s="110"/>
      <c r="D450" s="285"/>
      <c r="E450" s="138"/>
      <c r="F450" s="122"/>
    </row>
    <row r="451" spans="1:6" s="27" customFormat="1">
      <c r="A451" s="131"/>
      <c r="B451" s="117" t="s">
        <v>1025</v>
      </c>
      <c r="C451" s="130" t="s">
        <v>36</v>
      </c>
      <c r="D451" s="286">
        <v>1</v>
      </c>
      <c r="E451" s="143"/>
      <c r="F451" s="134"/>
    </row>
    <row r="452" spans="1:6">
      <c r="A452" s="97"/>
      <c r="B452" s="118"/>
      <c r="C452" s="110"/>
      <c r="D452" s="285"/>
      <c r="E452" s="138"/>
      <c r="F452" s="122"/>
    </row>
    <row r="453" spans="1:6" ht="15">
      <c r="A453" s="115" t="s">
        <v>802</v>
      </c>
      <c r="B453" s="111" t="s">
        <v>473</v>
      </c>
      <c r="C453" s="110"/>
      <c r="D453" s="285"/>
      <c r="E453" s="138"/>
      <c r="F453" s="122"/>
    </row>
    <row r="454" spans="1:6">
      <c r="A454" s="97"/>
      <c r="B454" s="118"/>
      <c r="C454" s="110"/>
      <c r="D454" s="285"/>
      <c r="E454" s="138"/>
      <c r="F454" s="122"/>
    </row>
    <row r="455" spans="1:6" s="27" customFormat="1">
      <c r="A455" s="131"/>
      <c r="B455" s="117" t="s">
        <v>994</v>
      </c>
      <c r="C455" s="130" t="s">
        <v>36</v>
      </c>
      <c r="D455" s="286">
        <v>1</v>
      </c>
      <c r="E455" s="143"/>
      <c r="F455" s="134"/>
    </row>
    <row r="456" spans="1:6">
      <c r="A456" s="97"/>
      <c r="B456" s="118"/>
      <c r="C456" s="110"/>
      <c r="D456" s="285"/>
      <c r="E456" s="138"/>
      <c r="F456" s="122"/>
    </row>
    <row r="457" spans="1:6" s="27" customFormat="1">
      <c r="A457" s="131"/>
      <c r="B457" s="117" t="s">
        <v>995</v>
      </c>
      <c r="C457" s="130" t="s">
        <v>36</v>
      </c>
      <c r="D457" s="286">
        <v>1</v>
      </c>
      <c r="E457" s="143"/>
      <c r="F457" s="134"/>
    </row>
    <row r="458" spans="1:6">
      <c r="A458" s="97"/>
      <c r="B458" s="118"/>
      <c r="C458" s="110"/>
      <c r="D458" s="285"/>
      <c r="E458" s="138"/>
      <c r="F458" s="122"/>
    </row>
    <row r="459" spans="1:6" s="27" customFormat="1">
      <c r="A459" s="131"/>
      <c r="B459" s="117" t="s">
        <v>996</v>
      </c>
      <c r="C459" s="130" t="s">
        <v>36</v>
      </c>
      <c r="D459" s="286">
        <v>1</v>
      </c>
      <c r="E459" s="143"/>
      <c r="F459" s="134"/>
    </row>
    <row r="460" spans="1:6">
      <c r="A460" s="97"/>
      <c r="B460" s="118"/>
      <c r="C460" s="110"/>
      <c r="D460" s="285"/>
      <c r="E460" s="138"/>
      <c r="F460" s="122"/>
    </row>
    <row r="461" spans="1:6" s="27" customFormat="1">
      <c r="A461" s="131"/>
      <c r="B461" s="117" t="s">
        <v>1026</v>
      </c>
      <c r="C461" s="130" t="s">
        <v>36</v>
      </c>
      <c r="D461" s="286">
        <v>1</v>
      </c>
      <c r="E461" s="143"/>
      <c r="F461" s="134"/>
    </row>
    <row r="462" spans="1:6">
      <c r="A462" s="97"/>
      <c r="B462" s="118"/>
      <c r="C462" s="110"/>
      <c r="D462" s="285"/>
      <c r="E462" s="138"/>
      <c r="F462" s="122"/>
    </row>
    <row r="463" spans="1:6" s="27" customFormat="1">
      <c r="A463" s="131"/>
      <c r="B463" s="117" t="s">
        <v>998</v>
      </c>
      <c r="C463" s="130" t="s">
        <v>36</v>
      </c>
      <c r="D463" s="286">
        <v>1</v>
      </c>
      <c r="E463" s="143"/>
      <c r="F463" s="134"/>
    </row>
    <row r="464" spans="1:6">
      <c r="A464" s="97"/>
      <c r="B464" s="118"/>
      <c r="C464" s="110"/>
      <c r="D464" s="285"/>
      <c r="E464" s="138"/>
      <c r="F464" s="122"/>
    </row>
    <row r="465" spans="1:6" s="27" customFormat="1">
      <c r="A465" s="131"/>
      <c r="B465" s="117" t="s">
        <v>1027</v>
      </c>
      <c r="C465" s="130" t="s">
        <v>36</v>
      </c>
      <c r="D465" s="286">
        <v>1</v>
      </c>
      <c r="E465" s="143"/>
      <c r="F465" s="134"/>
    </row>
    <row r="466" spans="1:6">
      <c r="A466" s="97"/>
      <c r="B466" s="118"/>
      <c r="C466" s="110"/>
      <c r="D466" s="285"/>
      <c r="E466" s="138"/>
      <c r="F466" s="122"/>
    </row>
    <row r="467" spans="1:6" s="27" customFormat="1">
      <c r="A467" s="131"/>
      <c r="B467" s="117" t="s">
        <v>1028</v>
      </c>
      <c r="C467" s="130" t="s">
        <v>36</v>
      </c>
      <c r="D467" s="286">
        <v>1</v>
      </c>
      <c r="E467" s="143"/>
      <c r="F467" s="134"/>
    </row>
    <row r="468" spans="1:6">
      <c r="A468" s="97"/>
      <c r="B468" s="118"/>
      <c r="C468" s="110"/>
      <c r="D468" s="285"/>
      <c r="E468" s="138"/>
      <c r="F468" s="122"/>
    </row>
    <row r="469" spans="1:6" s="27" customFormat="1">
      <c r="A469" s="131"/>
      <c r="B469" s="117" t="s">
        <v>1001</v>
      </c>
      <c r="C469" s="130" t="s">
        <v>36</v>
      </c>
      <c r="D469" s="286">
        <v>1</v>
      </c>
      <c r="E469" s="143"/>
      <c r="F469" s="134"/>
    </row>
    <row r="470" spans="1:6">
      <c r="A470" s="97"/>
      <c r="B470" s="118"/>
      <c r="C470" s="110"/>
      <c r="D470" s="285"/>
      <c r="E470" s="138"/>
      <c r="F470" s="122"/>
    </row>
    <row r="471" spans="1:6" s="27" customFormat="1">
      <c r="A471" s="131"/>
      <c r="B471" s="117" t="s">
        <v>1029</v>
      </c>
      <c r="C471" s="130" t="s">
        <v>36</v>
      </c>
      <c r="D471" s="286">
        <v>1</v>
      </c>
      <c r="E471" s="143"/>
      <c r="F471" s="134"/>
    </row>
    <row r="472" spans="1:6">
      <c r="A472" s="97"/>
      <c r="B472" s="118"/>
      <c r="C472" s="110"/>
      <c r="D472" s="285"/>
      <c r="E472" s="138"/>
      <c r="F472" s="122"/>
    </row>
    <row r="473" spans="1:6" s="27" customFormat="1">
      <c r="A473" s="131"/>
      <c r="B473" s="117" t="s">
        <v>1030</v>
      </c>
      <c r="C473" s="130" t="s">
        <v>36</v>
      </c>
      <c r="D473" s="286">
        <v>1</v>
      </c>
      <c r="E473" s="143"/>
      <c r="F473" s="134"/>
    </row>
    <row r="474" spans="1:6">
      <c r="A474" s="97"/>
      <c r="B474" s="118"/>
      <c r="C474" s="110"/>
      <c r="D474" s="285"/>
      <c r="E474" s="138"/>
      <c r="F474" s="122"/>
    </row>
    <row r="475" spans="1:6" s="27" customFormat="1" ht="28.9" customHeight="1">
      <c r="A475" s="124" t="s">
        <v>4</v>
      </c>
      <c r="B475" s="125"/>
      <c r="C475" s="126"/>
      <c r="D475" s="283"/>
      <c r="E475" s="221"/>
      <c r="F475" s="129"/>
    </row>
    <row r="476" spans="1:6" s="27" customFormat="1" ht="28.9" customHeight="1">
      <c r="A476" s="84"/>
      <c r="B476" s="144"/>
      <c r="C476" s="146"/>
      <c r="D476" s="285"/>
      <c r="E476" s="147"/>
      <c r="F476" s="84"/>
    </row>
    <row r="477" spans="1:6" s="27" customFormat="1" ht="28.9" customHeight="1">
      <c r="A477" s="164" t="str">
        <f>$A$7</f>
        <v>ITEM</v>
      </c>
      <c r="B477" s="164" t="str">
        <f>$B$7</f>
        <v>DESCRIPTION</v>
      </c>
      <c r="C477" s="164" t="str">
        <f>$C$7</f>
        <v>UNIT</v>
      </c>
      <c r="D477" s="291" t="str">
        <f>$D$7</f>
        <v>QTY</v>
      </c>
      <c r="E477" s="107" t="s">
        <v>357</v>
      </c>
      <c r="F477" s="107" t="s">
        <v>366</v>
      </c>
    </row>
    <row r="478" spans="1:6" s="27" customFormat="1" ht="28.9" customHeight="1">
      <c r="A478" s="124" t="s">
        <v>5</v>
      </c>
      <c r="B478" s="165"/>
      <c r="C478" s="126"/>
      <c r="D478" s="283" t="str">
        <f t="shared" ref="D478" si="43">IF(C478="","",IF(C478="UNIT","QTY",1))</f>
        <v/>
      </c>
      <c r="E478" s="128"/>
      <c r="F478" s="129"/>
    </row>
    <row r="479" spans="1:6">
      <c r="A479" s="108"/>
      <c r="B479" s="188"/>
      <c r="C479" s="187"/>
      <c r="D479" s="292"/>
      <c r="E479" s="228"/>
      <c r="F479" s="122"/>
    </row>
    <row r="480" spans="1:6" s="27" customFormat="1">
      <c r="A480" s="131"/>
      <c r="B480" s="117" t="s">
        <v>1031</v>
      </c>
      <c r="C480" s="130" t="s">
        <v>36</v>
      </c>
      <c r="D480" s="282">
        <v>1</v>
      </c>
      <c r="E480" s="227"/>
      <c r="F480" s="134"/>
    </row>
    <row r="481" spans="1:6">
      <c r="A481" s="97"/>
      <c r="B481" s="118"/>
      <c r="C481" s="110"/>
      <c r="D481" s="281"/>
      <c r="E481" s="138"/>
      <c r="F481" s="122"/>
    </row>
    <row r="482" spans="1:6" s="27" customFormat="1">
      <c r="A482" s="131"/>
      <c r="B482" s="117" t="s">
        <v>1032</v>
      </c>
      <c r="C482" s="130" t="s">
        <v>36</v>
      </c>
      <c r="D482" s="282">
        <v>1</v>
      </c>
      <c r="E482" s="143"/>
      <c r="F482" s="134"/>
    </row>
    <row r="483" spans="1:6">
      <c r="A483" s="97"/>
      <c r="B483" s="118"/>
      <c r="C483" s="110"/>
      <c r="D483" s="281"/>
      <c r="E483" s="138"/>
      <c r="F483" s="122"/>
    </row>
    <row r="484" spans="1:6" s="27" customFormat="1">
      <c r="A484" s="131"/>
      <c r="B484" s="117" t="s">
        <v>1033</v>
      </c>
      <c r="C484" s="130" t="s">
        <v>36</v>
      </c>
      <c r="D484" s="282">
        <v>1</v>
      </c>
      <c r="E484" s="143"/>
      <c r="F484" s="134"/>
    </row>
    <row r="485" spans="1:6">
      <c r="A485" s="97"/>
      <c r="B485" s="118"/>
      <c r="C485" s="110"/>
      <c r="D485" s="281"/>
      <c r="E485" s="138"/>
      <c r="F485" s="122"/>
    </row>
    <row r="486" spans="1:6" s="27" customFormat="1">
      <c r="A486" s="131"/>
      <c r="B486" s="117" t="s">
        <v>1034</v>
      </c>
      <c r="C486" s="130" t="s">
        <v>36</v>
      </c>
      <c r="D486" s="282">
        <v>1</v>
      </c>
      <c r="E486" s="143"/>
      <c r="F486" s="134"/>
    </row>
    <row r="487" spans="1:6">
      <c r="A487" s="97"/>
      <c r="B487" s="118"/>
      <c r="C487" s="110"/>
      <c r="D487" s="281"/>
      <c r="E487" s="138"/>
      <c r="F487" s="122"/>
    </row>
    <row r="488" spans="1:6" s="27" customFormat="1">
      <c r="A488" s="131"/>
      <c r="B488" s="117" t="s">
        <v>1035</v>
      </c>
      <c r="C488" s="130" t="s">
        <v>36</v>
      </c>
      <c r="D488" s="282">
        <v>1</v>
      </c>
      <c r="E488" s="143"/>
      <c r="F488" s="134"/>
    </row>
    <row r="489" spans="1:6">
      <c r="A489" s="97"/>
      <c r="B489" s="118"/>
      <c r="C489" s="110"/>
      <c r="D489" s="281"/>
      <c r="E489" s="138"/>
      <c r="F489" s="122"/>
    </row>
    <row r="490" spans="1:6" s="27" customFormat="1">
      <c r="A490" s="131"/>
      <c r="B490" s="117" t="s">
        <v>1036</v>
      </c>
      <c r="C490" s="130" t="s">
        <v>36</v>
      </c>
      <c r="D490" s="282">
        <v>1</v>
      </c>
      <c r="E490" s="143"/>
      <c r="F490" s="134"/>
    </row>
    <row r="491" spans="1:6">
      <c r="A491" s="97"/>
      <c r="B491" s="118"/>
      <c r="C491" s="110"/>
      <c r="D491" s="281"/>
      <c r="E491" s="138"/>
      <c r="F491" s="122"/>
    </row>
    <row r="492" spans="1:6" s="27" customFormat="1">
      <c r="A492" s="131"/>
      <c r="B492" s="117" t="s">
        <v>1037</v>
      </c>
      <c r="C492" s="130" t="s">
        <v>36</v>
      </c>
      <c r="D492" s="282">
        <v>1</v>
      </c>
      <c r="E492" s="143"/>
      <c r="F492" s="134"/>
    </row>
    <row r="493" spans="1:6">
      <c r="A493" s="97"/>
      <c r="B493" s="118"/>
      <c r="C493" s="110"/>
      <c r="D493" s="281"/>
      <c r="E493" s="138"/>
      <c r="F493" s="122"/>
    </row>
    <row r="494" spans="1:6" ht="15">
      <c r="A494" s="115" t="s">
        <v>803</v>
      </c>
      <c r="B494" s="111" t="s">
        <v>474</v>
      </c>
      <c r="C494" s="110"/>
      <c r="D494" s="281"/>
      <c r="E494" s="138"/>
      <c r="F494" s="122"/>
    </row>
    <row r="495" spans="1:6">
      <c r="A495" s="97"/>
      <c r="B495" s="118"/>
      <c r="C495" s="110"/>
      <c r="D495" s="281"/>
      <c r="E495" s="138"/>
      <c r="F495" s="122"/>
    </row>
    <row r="496" spans="1:6" s="27" customFormat="1">
      <c r="A496" s="131"/>
      <c r="B496" s="117" t="s">
        <v>1038</v>
      </c>
      <c r="C496" s="130" t="s">
        <v>36</v>
      </c>
      <c r="D496" s="282">
        <v>1</v>
      </c>
      <c r="E496" s="143"/>
      <c r="F496" s="134"/>
    </row>
    <row r="497" spans="1:6">
      <c r="A497" s="97"/>
      <c r="B497" s="118"/>
      <c r="C497" s="110"/>
      <c r="D497" s="281"/>
      <c r="E497" s="138"/>
      <c r="F497" s="122"/>
    </row>
    <row r="498" spans="1:6" s="27" customFormat="1">
      <c r="A498" s="131"/>
      <c r="B498" s="117" t="s">
        <v>1039</v>
      </c>
      <c r="C498" s="130" t="s">
        <v>36</v>
      </c>
      <c r="D498" s="282">
        <v>1</v>
      </c>
      <c r="E498" s="143"/>
      <c r="F498" s="134"/>
    </row>
    <row r="499" spans="1:6">
      <c r="A499" s="97"/>
      <c r="B499" s="118"/>
      <c r="C499" s="110"/>
      <c r="D499" s="281"/>
      <c r="E499" s="138"/>
      <c r="F499" s="122"/>
    </row>
    <row r="500" spans="1:6" s="27" customFormat="1">
      <c r="A500" s="131"/>
      <c r="B500" s="117" t="s">
        <v>1040</v>
      </c>
      <c r="C500" s="130" t="s">
        <v>36</v>
      </c>
      <c r="D500" s="282">
        <v>1</v>
      </c>
      <c r="E500" s="143"/>
      <c r="F500" s="134"/>
    </row>
    <row r="501" spans="1:6">
      <c r="A501" s="97"/>
      <c r="B501" s="118"/>
      <c r="C501" s="110"/>
      <c r="D501" s="281"/>
      <c r="E501" s="138"/>
      <c r="F501" s="122"/>
    </row>
    <row r="502" spans="1:6" s="27" customFormat="1">
      <c r="A502" s="131"/>
      <c r="B502" s="117" t="s">
        <v>1041</v>
      </c>
      <c r="C502" s="130" t="s">
        <v>36</v>
      </c>
      <c r="D502" s="282">
        <v>1</v>
      </c>
      <c r="E502" s="143"/>
      <c r="F502" s="134"/>
    </row>
    <row r="503" spans="1:6">
      <c r="A503" s="97"/>
      <c r="B503" s="118"/>
      <c r="C503" s="110"/>
      <c r="D503" s="281"/>
      <c r="E503" s="138"/>
      <c r="F503" s="122"/>
    </row>
    <row r="504" spans="1:6" s="27" customFormat="1">
      <c r="A504" s="131"/>
      <c r="B504" s="117" t="s">
        <v>1042</v>
      </c>
      <c r="C504" s="130" t="s">
        <v>36</v>
      </c>
      <c r="D504" s="282">
        <v>1</v>
      </c>
      <c r="E504" s="143"/>
      <c r="F504" s="134"/>
    </row>
    <row r="505" spans="1:6">
      <c r="A505" s="97"/>
      <c r="B505" s="118"/>
      <c r="C505" s="110"/>
      <c r="D505" s="281"/>
      <c r="E505" s="138"/>
      <c r="F505" s="122"/>
    </row>
    <row r="506" spans="1:6" s="27" customFormat="1">
      <c r="A506" s="131"/>
      <c r="B506" s="117" t="s">
        <v>1043</v>
      </c>
      <c r="C506" s="130" t="s">
        <v>36</v>
      </c>
      <c r="D506" s="282">
        <v>1</v>
      </c>
      <c r="E506" s="143"/>
      <c r="F506" s="134"/>
    </row>
    <row r="507" spans="1:6">
      <c r="A507" s="97"/>
      <c r="B507" s="118"/>
      <c r="C507" s="110"/>
      <c r="D507" s="281"/>
      <c r="E507" s="138"/>
      <c r="F507" s="122"/>
    </row>
    <row r="508" spans="1:6" s="27" customFormat="1">
      <c r="A508" s="131"/>
      <c r="B508" s="117" t="s">
        <v>1044</v>
      </c>
      <c r="C508" s="130" t="s">
        <v>36</v>
      </c>
      <c r="D508" s="282">
        <v>1</v>
      </c>
      <c r="E508" s="143"/>
      <c r="F508" s="134"/>
    </row>
    <row r="509" spans="1:6">
      <c r="A509" s="97"/>
      <c r="B509" s="118"/>
      <c r="C509" s="110"/>
      <c r="D509" s="281"/>
      <c r="E509" s="138"/>
      <c r="F509" s="122"/>
    </row>
    <row r="510" spans="1:6">
      <c r="A510" s="97"/>
      <c r="B510" s="118"/>
      <c r="C510" s="110"/>
      <c r="D510" s="281"/>
      <c r="E510" s="138"/>
      <c r="F510" s="122"/>
    </row>
    <row r="511" spans="1:6" ht="15">
      <c r="A511" s="115" t="s">
        <v>804</v>
      </c>
      <c r="B511" s="111" t="s">
        <v>475</v>
      </c>
      <c r="C511" s="110"/>
      <c r="D511" s="281"/>
      <c r="E511" s="138"/>
      <c r="F511" s="122"/>
    </row>
    <row r="512" spans="1:6">
      <c r="A512" s="97"/>
      <c r="B512" s="118"/>
      <c r="C512" s="110"/>
      <c r="D512" s="281"/>
      <c r="E512" s="138"/>
      <c r="F512" s="122"/>
    </row>
    <row r="513" spans="1:6" s="27" customFormat="1">
      <c r="A513" s="131"/>
      <c r="B513" s="117" t="s">
        <v>1045</v>
      </c>
      <c r="C513" s="130"/>
      <c r="D513" s="282">
        <v>1</v>
      </c>
      <c r="E513" s="143"/>
      <c r="F513" s="134"/>
    </row>
    <row r="514" spans="1:6">
      <c r="A514" s="97"/>
      <c r="B514" s="118"/>
      <c r="C514" s="110" t="s">
        <v>36</v>
      </c>
      <c r="D514" s="281"/>
      <c r="E514" s="138"/>
      <c r="F514" s="122"/>
    </row>
    <row r="515" spans="1:6" s="27" customFormat="1">
      <c r="A515" s="131"/>
      <c r="B515" s="117" t="s">
        <v>1046</v>
      </c>
      <c r="C515" s="130"/>
      <c r="D515" s="282">
        <v>1</v>
      </c>
      <c r="E515" s="143"/>
      <c r="F515" s="134"/>
    </row>
    <row r="516" spans="1:6">
      <c r="A516" s="97"/>
      <c r="B516" s="118"/>
      <c r="C516" s="110" t="s">
        <v>36</v>
      </c>
      <c r="D516" s="281"/>
      <c r="E516" s="138"/>
      <c r="F516" s="122"/>
    </row>
    <row r="517" spans="1:6" s="27" customFormat="1">
      <c r="A517" s="131"/>
      <c r="B517" s="117" t="s">
        <v>996</v>
      </c>
      <c r="C517" s="130"/>
      <c r="D517" s="282">
        <v>1</v>
      </c>
      <c r="E517" s="143"/>
      <c r="F517" s="134"/>
    </row>
    <row r="518" spans="1:6">
      <c r="A518" s="97"/>
      <c r="B518" s="118"/>
      <c r="C518" s="110" t="s">
        <v>36</v>
      </c>
      <c r="D518" s="281"/>
      <c r="E518" s="138"/>
      <c r="F518" s="122"/>
    </row>
    <row r="519" spans="1:6" s="27" customFormat="1">
      <c r="A519" s="131"/>
      <c r="B519" s="117" t="s">
        <v>1026</v>
      </c>
      <c r="C519" s="130"/>
      <c r="D519" s="282">
        <v>1</v>
      </c>
      <c r="E519" s="143"/>
      <c r="F519" s="134"/>
    </row>
    <row r="520" spans="1:6">
      <c r="A520" s="97"/>
      <c r="B520" s="118"/>
      <c r="C520" s="110"/>
      <c r="D520" s="281"/>
      <c r="E520" s="138"/>
      <c r="F520" s="122"/>
    </row>
    <row r="521" spans="1:6" s="27" customFormat="1">
      <c r="A521" s="131"/>
      <c r="B521" s="117" t="s">
        <v>1047</v>
      </c>
      <c r="C521" s="130" t="s">
        <v>36</v>
      </c>
      <c r="D521" s="282">
        <v>1</v>
      </c>
      <c r="E521" s="143"/>
      <c r="F521" s="134"/>
    </row>
    <row r="522" spans="1:6">
      <c r="A522" s="97"/>
      <c r="B522" s="118"/>
      <c r="C522" s="110"/>
      <c r="D522" s="281"/>
      <c r="E522" s="138"/>
      <c r="F522" s="122"/>
    </row>
    <row r="523" spans="1:6" s="27" customFormat="1">
      <c r="A523" s="131"/>
      <c r="B523" s="117" t="s">
        <v>1027</v>
      </c>
      <c r="C523" s="130" t="s">
        <v>36</v>
      </c>
      <c r="D523" s="282">
        <v>1</v>
      </c>
      <c r="E523" s="143"/>
      <c r="F523" s="134"/>
    </row>
    <row r="524" spans="1:6">
      <c r="A524" s="97"/>
      <c r="B524" s="118"/>
      <c r="C524" s="110"/>
      <c r="D524" s="281"/>
      <c r="E524" s="138"/>
      <c r="F524" s="122"/>
    </row>
    <row r="525" spans="1:6" s="27" customFormat="1">
      <c r="A525" s="131"/>
      <c r="B525" s="117" t="s">
        <v>1028</v>
      </c>
      <c r="C525" s="130" t="s">
        <v>36</v>
      </c>
      <c r="D525" s="282">
        <v>1</v>
      </c>
      <c r="E525" s="143"/>
      <c r="F525" s="134"/>
    </row>
    <row r="526" spans="1:6">
      <c r="A526" s="97"/>
      <c r="B526" s="118"/>
      <c r="C526" s="110"/>
      <c r="D526" s="281"/>
      <c r="E526" s="138"/>
      <c r="F526" s="122"/>
    </row>
    <row r="527" spans="1:6" s="27" customFormat="1">
      <c r="A527" s="131"/>
      <c r="B527" s="117" t="s">
        <v>1001</v>
      </c>
      <c r="C527" s="130" t="s">
        <v>36</v>
      </c>
      <c r="D527" s="282">
        <v>1</v>
      </c>
      <c r="E527" s="143"/>
      <c r="F527" s="134"/>
    </row>
    <row r="528" spans="1:6">
      <c r="A528" s="97"/>
      <c r="B528" s="118"/>
      <c r="C528" s="110"/>
      <c r="D528" s="281"/>
      <c r="E528" s="138"/>
      <c r="F528" s="122"/>
    </row>
    <row r="529" spans="1:6" s="27" customFormat="1">
      <c r="A529" s="131"/>
      <c r="B529" s="117" t="s">
        <v>1048</v>
      </c>
      <c r="C529" s="130" t="s">
        <v>36</v>
      </c>
      <c r="D529" s="282">
        <v>1</v>
      </c>
      <c r="E529" s="143"/>
      <c r="F529" s="134"/>
    </row>
    <row r="530" spans="1:6">
      <c r="A530" s="97"/>
      <c r="B530" s="118"/>
      <c r="C530" s="110"/>
      <c r="D530" s="281"/>
      <c r="E530" s="138"/>
      <c r="F530" s="122"/>
    </row>
    <row r="531" spans="1:6" s="27" customFormat="1">
      <c r="A531" s="131"/>
      <c r="B531" s="117" t="s">
        <v>1049</v>
      </c>
      <c r="C531" s="130" t="s">
        <v>36</v>
      </c>
      <c r="D531" s="282">
        <v>1</v>
      </c>
      <c r="E531" s="143"/>
      <c r="F531" s="134"/>
    </row>
    <row r="532" spans="1:6">
      <c r="A532" s="97"/>
      <c r="B532" s="118"/>
      <c r="C532" s="110"/>
      <c r="D532" s="281"/>
      <c r="E532" s="138"/>
      <c r="F532" s="122"/>
    </row>
    <row r="533" spans="1:6" s="27" customFormat="1">
      <c r="A533" s="131"/>
      <c r="B533" s="117" t="s">
        <v>1004</v>
      </c>
      <c r="C533" s="130" t="s">
        <v>36</v>
      </c>
      <c r="D533" s="282">
        <v>1</v>
      </c>
      <c r="E533" s="143"/>
      <c r="F533" s="134"/>
    </row>
    <row r="534" spans="1:6">
      <c r="A534" s="97"/>
      <c r="B534" s="118"/>
      <c r="C534" s="110"/>
      <c r="D534" s="281"/>
      <c r="E534" s="138"/>
      <c r="F534" s="122"/>
    </row>
    <row r="535" spans="1:6" s="27" customFormat="1">
      <c r="A535" s="131"/>
      <c r="B535" s="117" t="s">
        <v>1005</v>
      </c>
      <c r="C535" s="130" t="s">
        <v>36</v>
      </c>
      <c r="D535" s="282">
        <v>1</v>
      </c>
      <c r="E535" s="143"/>
      <c r="F535" s="134"/>
    </row>
    <row r="536" spans="1:6">
      <c r="A536" s="97"/>
      <c r="B536" s="118"/>
      <c r="C536" s="110"/>
      <c r="D536" s="281"/>
      <c r="E536" s="138"/>
      <c r="F536" s="122"/>
    </row>
    <row r="537" spans="1:6" s="27" customFormat="1">
      <c r="A537" s="131"/>
      <c r="B537" s="117" t="s">
        <v>1050</v>
      </c>
      <c r="C537" s="130" t="s">
        <v>36</v>
      </c>
      <c r="D537" s="282">
        <v>1</v>
      </c>
      <c r="E537" s="143"/>
      <c r="F537" s="134"/>
    </row>
    <row r="538" spans="1:6">
      <c r="A538" s="97"/>
      <c r="B538" s="118"/>
      <c r="C538" s="110"/>
      <c r="D538" s="281"/>
      <c r="E538" s="138"/>
      <c r="F538" s="122"/>
    </row>
    <row r="539" spans="1:6" s="27" customFormat="1">
      <c r="A539" s="131"/>
      <c r="B539" s="117" t="s">
        <v>1051</v>
      </c>
      <c r="C539" s="130" t="s">
        <v>36</v>
      </c>
      <c r="D539" s="282">
        <v>1</v>
      </c>
      <c r="E539" s="143"/>
      <c r="F539" s="134"/>
    </row>
    <row r="540" spans="1:6">
      <c r="A540" s="97"/>
      <c r="B540" s="118"/>
      <c r="C540" s="110"/>
      <c r="D540" s="281"/>
      <c r="E540" s="138"/>
      <c r="F540" s="122"/>
    </row>
    <row r="541" spans="1:6">
      <c r="A541" s="97"/>
      <c r="B541" s="118"/>
      <c r="C541" s="110"/>
      <c r="D541" s="281"/>
      <c r="E541" s="138"/>
      <c r="F541" s="122"/>
    </row>
    <row r="542" spans="1:6" ht="15">
      <c r="A542" s="115" t="s">
        <v>805</v>
      </c>
      <c r="B542" s="111" t="s">
        <v>476</v>
      </c>
      <c r="C542" s="110"/>
      <c r="D542" s="281"/>
      <c r="E542" s="138"/>
      <c r="F542" s="122"/>
    </row>
    <row r="543" spans="1:6" ht="15">
      <c r="A543" s="222"/>
      <c r="B543" s="111"/>
      <c r="C543" s="110"/>
      <c r="D543" s="281"/>
      <c r="E543" s="138"/>
      <c r="F543" s="122"/>
    </row>
    <row r="544" spans="1:6">
      <c r="A544" s="97"/>
      <c r="B544" s="97"/>
      <c r="C544" s="110"/>
      <c r="D544" s="281"/>
      <c r="E544" s="138"/>
      <c r="F544" s="122"/>
    </row>
    <row r="545" spans="1:6" s="27" customFormat="1">
      <c r="A545" s="131"/>
      <c r="B545" s="117" t="s">
        <v>1052</v>
      </c>
      <c r="C545" s="130" t="s">
        <v>36</v>
      </c>
      <c r="D545" s="282">
        <v>1</v>
      </c>
      <c r="E545" s="143"/>
      <c r="F545" s="134"/>
    </row>
    <row r="546" spans="1:6">
      <c r="A546" s="97"/>
      <c r="B546" s="118"/>
      <c r="C546" s="110"/>
      <c r="D546" s="281"/>
      <c r="E546" s="138"/>
      <c r="F546" s="122"/>
    </row>
    <row r="547" spans="1:6" s="27" customFormat="1">
      <c r="A547" s="131"/>
      <c r="B547" s="117" t="s">
        <v>1053</v>
      </c>
      <c r="C547" s="130" t="s">
        <v>36</v>
      </c>
      <c r="D547" s="282">
        <v>1</v>
      </c>
      <c r="E547" s="143"/>
      <c r="F547" s="134"/>
    </row>
    <row r="548" spans="1:6">
      <c r="A548" s="97"/>
      <c r="B548" s="118"/>
      <c r="C548" s="110"/>
      <c r="D548" s="281"/>
      <c r="E548" s="138"/>
      <c r="F548" s="122"/>
    </row>
    <row r="549" spans="1:6" s="27" customFormat="1">
      <c r="A549" s="131"/>
      <c r="B549" s="117" t="s">
        <v>1054</v>
      </c>
      <c r="C549" s="130" t="s">
        <v>36</v>
      </c>
      <c r="D549" s="282">
        <v>1</v>
      </c>
      <c r="E549" s="143"/>
      <c r="F549" s="134"/>
    </row>
    <row r="550" spans="1:6">
      <c r="A550" s="97"/>
      <c r="B550" s="118"/>
      <c r="C550" s="110"/>
      <c r="D550" s="281"/>
      <c r="E550" s="138"/>
      <c r="F550" s="122"/>
    </row>
    <row r="551" spans="1:6" s="27" customFormat="1">
      <c r="A551" s="131"/>
      <c r="B551" s="117" t="s">
        <v>1055</v>
      </c>
      <c r="C551" s="130" t="s">
        <v>36</v>
      </c>
      <c r="D551" s="282">
        <v>1</v>
      </c>
      <c r="E551" s="143"/>
      <c r="F551" s="134"/>
    </row>
    <row r="552" spans="1:6">
      <c r="A552" s="97"/>
      <c r="B552" s="118"/>
      <c r="C552" s="110"/>
      <c r="D552" s="281"/>
      <c r="E552" s="138"/>
      <c r="F552" s="122"/>
    </row>
    <row r="553" spans="1:6" s="27" customFormat="1">
      <c r="A553" s="131"/>
      <c r="B553" s="117" t="s">
        <v>1056</v>
      </c>
      <c r="C553" s="130" t="s">
        <v>36</v>
      </c>
      <c r="D553" s="286">
        <v>1</v>
      </c>
      <c r="E553" s="143"/>
      <c r="F553" s="134"/>
    </row>
    <row r="554" spans="1:6">
      <c r="A554" s="97"/>
      <c r="B554" s="118"/>
      <c r="C554" s="110"/>
      <c r="D554" s="285"/>
      <c r="E554" s="138"/>
      <c r="F554" s="122"/>
    </row>
    <row r="555" spans="1:6" s="27" customFormat="1">
      <c r="A555" s="131"/>
      <c r="B555" s="117" t="s">
        <v>1057</v>
      </c>
      <c r="C555" s="130" t="s">
        <v>36</v>
      </c>
      <c r="D555" s="286">
        <v>1</v>
      </c>
      <c r="E555" s="143"/>
      <c r="F555" s="134"/>
    </row>
    <row r="556" spans="1:6">
      <c r="A556" s="97"/>
      <c r="B556" s="118"/>
      <c r="C556" s="110"/>
      <c r="D556" s="285"/>
      <c r="E556" s="138"/>
      <c r="F556" s="122"/>
    </row>
    <row r="557" spans="1:6" s="27" customFormat="1">
      <c r="A557" s="131"/>
      <c r="B557" s="117" t="s">
        <v>1058</v>
      </c>
      <c r="C557" s="130" t="s">
        <v>36</v>
      </c>
      <c r="D557" s="286">
        <v>1</v>
      </c>
      <c r="E557" s="143"/>
      <c r="F557" s="134"/>
    </row>
    <row r="558" spans="1:6">
      <c r="A558" s="97"/>
      <c r="B558" s="118"/>
      <c r="C558" s="110"/>
      <c r="D558" s="285"/>
      <c r="E558" s="138"/>
      <c r="F558" s="122"/>
    </row>
    <row r="559" spans="1:6" s="27" customFormat="1">
      <c r="A559" s="131"/>
      <c r="B559" s="117" t="s">
        <v>1059</v>
      </c>
      <c r="C559" s="130" t="s">
        <v>36</v>
      </c>
      <c r="D559" s="286">
        <v>1</v>
      </c>
      <c r="E559" s="143"/>
      <c r="F559" s="134"/>
    </row>
    <row r="560" spans="1:6">
      <c r="A560" s="97"/>
      <c r="B560" s="118"/>
      <c r="C560" s="110"/>
      <c r="D560" s="285"/>
      <c r="E560" s="138"/>
      <c r="F560" s="122"/>
    </row>
    <row r="561" spans="1:6" s="27" customFormat="1">
      <c r="A561" s="131"/>
      <c r="B561" s="117" t="s">
        <v>1060</v>
      </c>
      <c r="C561" s="130" t="s">
        <v>36</v>
      </c>
      <c r="D561" s="286">
        <v>1</v>
      </c>
      <c r="E561" s="143"/>
      <c r="F561" s="134"/>
    </row>
    <row r="562" spans="1:6">
      <c r="A562" s="97"/>
      <c r="B562" s="118"/>
      <c r="C562" s="110"/>
      <c r="D562" s="285"/>
      <c r="E562" s="138"/>
      <c r="F562" s="122"/>
    </row>
    <row r="563" spans="1:6" s="27" customFormat="1">
      <c r="A563" s="131"/>
      <c r="B563" s="117" t="s">
        <v>1061</v>
      </c>
      <c r="C563" s="130" t="s">
        <v>36</v>
      </c>
      <c r="D563" s="286">
        <v>1</v>
      </c>
      <c r="E563" s="143"/>
      <c r="F563" s="134"/>
    </row>
    <row r="564" spans="1:6">
      <c r="A564" s="97"/>
      <c r="B564" s="118"/>
      <c r="C564" s="110"/>
      <c r="D564" s="285"/>
      <c r="E564" s="138"/>
      <c r="F564" s="122"/>
    </row>
    <row r="565" spans="1:6" s="27" customFormat="1">
      <c r="A565" s="131"/>
      <c r="B565" s="117" t="s">
        <v>1062</v>
      </c>
      <c r="C565" s="130" t="s">
        <v>36</v>
      </c>
      <c r="D565" s="286">
        <v>1</v>
      </c>
      <c r="E565" s="143"/>
      <c r="F565" s="134"/>
    </row>
    <row r="566" spans="1:6">
      <c r="A566" s="97"/>
      <c r="B566" s="118"/>
      <c r="C566" s="110"/>
      <c r="D566" s="285"/>
      <c r="E566" s="138"/>
      <c r="F566" s="122"/>
    </row>
    <row r="567" spans="1:6" s="27" customFormat="1">
      <c r="A567" s="131"/>
      <c r="B567" s="117" t="s">
        <v>1063</v>
      </c>
      <c r="C567" s="130" t="s">
        <v>36</v>
      </c>
      <c r="D567" s="286">
        <v>1</v>
      </c>
      <c r="E567" s="143"/>
      <c r="F567" s="134"/>
    </row>
    <row r="568" spans="1:6">
      <c r="A568" s="97"/>
      <c r="B568" s="118"/>
      <c r="C568" s="110"/>
      <c r="D568" s="285"/>
      <c r="E568" s="138"/>
      <c r="F568" s="122"/>
    </row>
    <row r="569" spans="1:6" s="27" customFormat="1">
      <c r="A569" s="131"/>
      <c r="B569" s="117" t="s">
        <v>1064</v>
      </c>
      <c r="C569" s="130" t="s">
        <v>36</v>
      </c>
      <c r="D569" s="286">
        <v>1</v>
      </c>
      <c r="E569" s="143"/>
      <c r="F569" s="134"/>
    </row>
    <row r="570" spans="1:6">
      <c r="A570" s="97"/>
      <c r="B570" s="118"/>
      <c r="C570" s="110"/>
      <c r="D570" s="285"/>
      <c r="E570" s="138"/>
      <c r="F570" s="122"/>
    </row>
    <row r="571" spans="1:6" s="27" customFormat="1">
      <c r="A571" s="131"/>
      <c r="B571" s="117" t="s">
        <v>1065</v>
      </c>
      <c r="C571" s="130" t="s">
        <v>36</v>
      </c>
      <c r="D571" s="286">
        <v>1</v>
      </c>
      <c r="E571" s="143"/>
      <c r="F571" s="134"/>
    </row>
    <row r="572" spans="1:6" s="27" customFormat="1">
      <c r="A572" s="131"/>
      <c r="B572" s="117"/>
      <c r="C572" s="130"/>
      <c r="D572" s="286"/>
      <c r="E572" s="143"/>
      <c r="F572" s="134"/>
    </row>
    <row r="573" spans="1:6" s="27" customFormat="1" ht="28.9" customHeight="1">
      <c r="A573" s="263" t="s">
        <v>4</v>
      </c>
      <c r="B573" s="125"/>
      <c r="C573" s="126"/>
      <c r="D573" s="283"/>
      <c r="E573" s="221"/>
      <c r="F573" s="129"/>
    </row>
    <row r="574" spans="1:6" s="27" customFormat="1" ht="28.9" customHeight="1">
      <c r="A574" s="84"/>
      <c r="B574" s="144"/>
      <c r="C574" s="146"/>
      <c r="D574" s="285"/>
      <c r="E574" s="147"/>
      <c r="F574" s="84"/>
    </row>
    <row r="575" spans="1:6" s="27" customFormat="1" ht="28.9" customHeight="1">
      <c r="A575" s="164" t="str">
        <f>$A$7</f>
        <v>ITEM</v>
      </c>
      <c r="B575" s="164" t="str">
        <f>$B$7</f>
        <v>DESCRIPTION</v>
      </c>
      <c r="C575" s="164" t="str">
        <f>$C$7</f>
        <v>UNIT</v>
      </c>
      <c r="D575" s="291" t="str">
        <f>$D$7</f>
        <v>QTY</v>
      </c>
      <c r="E575" s="107" t="s">
        <v>357</v>
      </c>
      <c r="F575" s="107" t="s">
        <v>366</v>
      </c>
    </row>
    <row r="576" spans="1:6" s="27" customFormat="1" ht="28.9" customHeight="1">
      <c r="A576" s="124" t="s">
        <v>5</v>
      </c>
      <c r="B576" s="165"/>
      <c r="C576" s="126"/>
      <c r="D576" s="283" t="str">
        <f t="shared" ref="D576" si="44">IF(C576="","",IF(C576="UNIT","QTY",1))</f>
        <v/>
      </c>
      <c r="E576" s="128"/>
      <c r="F576" s="129"/>
    </row>
    <row r="577" spans="1:6">
      <c r="A577" s="108"/>
      <c r="B577" s="188"/>
      <c r="C577" s="187"/>
      <c r="D577" s="295"/>
      <c r="E577" s="189"/>
      <c r="F577" s="216"/>
    </row>
    <row r="578" spans="1:6">
      <c r="A578" s="97"/>
      <c r="B578" s="118"/>
      <c r="C578" s="110"/>
      <c r="D578" s="285"/>
      <c r="E578" s="138"/>
      <c r="F578" s="122"/>
    </row>
    <row r="579" spans="1:6" ht="15">
      <c r="A579" s="115" t="s">
        <v>806</v>
      </c>
      <c r="B579" s="111" t="s">
        <v>477</v>
      </c>
      <c r="C579" s="110"/>
      <c r="D579" s="285"/>
      <c r="E579" s="138"/>
      <c r="F579" s="122"/>
    </row>
    <row r="580" spans="1:6">
      <c r="A580" s="97"/>
      <c r="B580" s="118"/>
      <c r="C580" s="110"/>
      <c r="D580" s="285"/>
      <c r="E580" s="138"/>
      <c r="F580" s="122"/>
    </row>
    <row r="581" spans="1:6">
      <c r="A581" s="131"/>
      <c r="B581" s="117" t="s">
        <v>1172</v>
      </c>
      <c r="C581" s="130" t="s">
        <v>36</v>
      </c>
      <c r="D581" s="286">
        <v>1</v>
      </c>
      <c r="E581" s="143"/>
      <c r="F581" s="134"/>
    </row>
    <row r="582" spans="1:6">
      <c r="A582" s="97"/>
      <c r="B582" s="118"/>
      <c r="C582" s="110"/>
      <c r="D582" s="285"/>
      <c r="E582" s="138"/>
      <c r="F582" s="122"/>
    </row>
    <row r="583" spans="1:6">
      <c r="A583" s="131"/>
      <c r="B583" s="117" t="s">
        <v>1173</v>
      </c>
      <c r="C583" s="130" t="s">
        <v>36</v>
      </c>
      <c r="D583" s="286">
        <v>1</v>
      </c>
      <c r="E583" s="143"/>
      <c r="F583" s="134"/>
    </row>
    <row r="584" spans="1:6">
      <c r="A584" s="97"/>
      <c r="B584" s="118"/>
      <c r="C584" s="110"/>
      <c r="D584" s="285"/>
      <c r="E584" s="138"/>
      <c r="F584" s="122"/>
    </row>
    <row r="585" spans="1:6">
      <c r="A585" s="131"/>
      <c r="B585" s="117" t="s">
        <v>1174</v>
      </c>
      <c r="C585" s="130" t="s">
        <v>36</v>
      </c>
      <c r="D585" s="286">
        <v>1</v>
      </c>
      <c r="E585" s="143"/>
      <c r="F585" s="134"/>
    </row>
    <row r="586" spans="1:6">
      <c r="A586" s="97"/>
      <c r="B586" s="118"/>
      <c r="C586" s="110"/>
      <c r="D586" s="285"/>
      <c r="E586" s="138"/>
      <c r="F586" s="122"/>
    </row>
    <row r="587" spans="1:6">
      <c r="A587" s="131"/>
      <c r="B587" s="117" t="s">
        <v>1175</v>
      </c>
      <c r="C587" s="130" t="s">
        <v>36</v>
      </c>
      <c r="D587" s="286">
        <v>1</v>
      </c>
      <c r="E587" s="143"/>
      <c r="F587" s="134"/>
    </row>
    <row r="588" spans="1:6">
      <c r="A588" s="97"/>
      <c r="B588" s="118"/>
      <c r="C588" s="110"/>
      <c r="D588" s="285"/>
      <c r="E588" s="138"/>
      <c r="F588" s="122"/>
    </row>
    <row r="589" spans="1:6">
      <c r="A589" s="131"/>
      <c r="B589" s="117" t="s">
        <v>1176</v>
      </c>
      <c r="C589" s="130" t="s">
        <v>36</v>
      </c>
      <c r="D589" s="286">
        <v>1</v>
      </c>
      <c r="E589" s="143"/>
      <c r="F589" s="134"/>
    </row>
    <row r="590" spans="1:6">
      <c r="A590" s="97"/>
      <c r="B590" s="118"/>
      <c r="C590" s="110"/>
      <c r="D590" s="285"/>
      <c r="E590" s="138"/>
      <c r="F590" s="122"/>
    </row>
    <row r="591" spans="1:6">
      <c r="A591" s="131"/>
      <c r="B591" s="117" t="s">
        <v>1177</v>
      </c>
      <c r="C591" s="130" t="s">
        <v>36</v>
      </c>
      <c r="D591" s="286">
        <v>1</v>
      </c>
      <c r="E591" s="143"/>
      <c r="F591" s="134"/>
    </row>
    <row r="592" spans="1:6">
      <c r="A592" s="97"/>
      <c r="B592" s="118"/>
      <c r="C592" s="110"/>
      <c r="D592" s="285"/>
      <c r="E592" s="138"/>
      <c r="F592" s="122"/>
    </row>
    <row r="593" spans="1:6">
      <c r="A593" s="131"/>
      <c r="B593" s="117" t="s">
        <v>1178</v>
      </c>
      <c r="C593" s="130" t="s">
        <v>36</v>
      </c>
      <c r="D593" s="286">
        <v>1</v>
      </c>
      <c r="E593" s="143"/>
      <c r="F593" s="134"/>
    </row>
    <row r="594" spans="1:6">
      <c r="A594" s="97"/>
      <c r="B594" s="118"/>
      <c r="C594" s="110"/>
      <c r="D594" s="285"/>
      <c r="E594" s="138"/>
      <c r="F594" s="122"/>
    </row>
    <row r="595" spans="1:6">
      <c r="A595" s="131"/>
      <c r="B595" s="117" t="s">
        <v>1179</v>
      </c>
      <c r="C595" s="130" t="s">
        <v>36</v>
      </c>
      <c r="D595" s="286">
        <v>1</v>
      </c>
      <c r="E595" s="143"/>
      <c r="F595" s="134"/>
    </row>
    <row r="596" spans="1:6">
      <c r="A596" s="97"/>
      <c r="B596" s="118"/>
      <c r="C596" s="110"/>
      <c r="D596" s="285"/>
      <c r="E596" s="138"/>
      <c r="F596" s="122"/>
    </row>
    <row r="597" spans="1:6">
      <c r="A597" s="131"/>
      <c r="B597" s="117" t="s">
        <v>1180</v>
      </c>
      <c r="C597" s="130" t="s">
        <v>36</v>
      </c>
      <c r="D597" s="286">
        <v>1</v>
      </c>
      <c r="E597" s="143"/>
      <c r="F597" s="134"/>
    </row>
    <row r="598" spans="1:6">
      <c r="A598" s="97"/>
      <c r="B598" s="118"/>
      <c r="C598" s="110"/>
      <c r="D598" s="285"/>
      <c r="E598" s="138"/>
      <c r="F598" s="122"/>
    </row>
    <row r="599" spans="1:6">
      <c r="A599" s="131"/>
      <c r="B599" s="117" t="s">
        <v>1181</v>
      </c>
      <c r="C599" s="130" t="s">
        <v>36</v>
      </c>
      <c r="D599" s="286">
        <v>1</v>
      </c>
      <c r="E599" s="143"/>
      <c r="F599" s="134"/>
    </row>
    <row r="600" spans="1:6">
      <c r="A600" s="97"/>
      <c r="B600" s="118"/>
      <c r="C600" s="110"/>
      <c r="D600" s="285"/>
      <c r="E600" s="138"/>
      <c r="F600" s="122"/>
    </row>
    <row r="601" spans="1:6">
      <c r="A601" s="131"/>
      <c r="B601" s="117" t="s">
        <v>1182</v>
      </c>
      <c r="C601" s="130" t="s">
        <v>36</v>
      </c>
      <c r="D601" s="286">
        <v>1</v>
      </c>
      <c r="E601" s="143"/>
      <c r="F601" s="134"/>
    </row>
    <row r="602" spans="1:6">
      <c r="A602" s="97"/>
      <c r="B602" s="118"/>
      <c r="C602" s="110"/>
      <c r="D602" s="285"/>
      <c r="E602" s="138"/>
      <c r="F602" s="122"/>
    </row>
    <row r="603" spans="1:6">
      <c r="A603" s="131"/>
      <c r="B603" s="117" t="s">
        <v>1183</v>
      </c>
      <c r="C603" s="130" t="s">
        <v>36</v>
      </c>
      <c r="D603" s="286">
        <v>1</v>
      </c>
      <c r="E603" s="143"/>
      <c r="F603" s="134"/>
    </row>
    <row r="604" spans="1:6">
      <c r="A604" s="97"/>
      <c r="B604" s="118"/>
      <c r="C604" s="110"/>
      <c r="D604" s="285"/>
      <c r="E604" s="138"/>
      <c r="F604" s="122"/>
    </row>
    <row r="605" spans="1:6">
      <c r="A605" s="131"/>
      <c r="B605" s="117" t="s">
        <v>1184</v>
      </c>
      <c r="C605" s="130" t="s">
        <v>36</v>
      </c>
      <c r="D605" s="286">
        <v>1</v>
      </c>
      <c r="E605" s="143"/>
      <c r="F605" s="134"/>
    </row>
    <row r="606" spans="1:6">
      <c r="A606" s="97"/>
      <c r="B606" s="118"/>
      <c r="C606" s="110"/>
      <c r="D606" s="285"/>
      <c r="E606" s="138"/>
      <c r="F606" s="122"/>
    </row>
    <row r="607" spans="1:6">
      <c r="A607" s="131"/>
      <c r="B607" s="117" t="s">
        <v>1185</v>
      </c>
      <c r="C607" s="130" t="s">
        <v>36</v>
      </c>
      <c r="D607" s="286">
        <v>1</v>
      </c>
      <c r="E607" s="143"/>
      <c r="F607" s="134"/>
    </row>
    <row r="608" spans="1:6">
      <c r="A608" s="97"/>
      <c r="B608" s="118"/>
      <c r="C608" s="110"/>
      <c r="D608" s="285"/>
      <c r="E608" s="138"/>
      <c r="F608" s="122"/>
    </row>
    <row r="609" spans="1:6">
      <c r="A609" s="131"/>
      <c r="B609" s="117" t="s">
        <v>1186</v>
      </c>
      <c r="C609" s="130" t="s">
        <v>36</v>
      </c>
      <c r="D609" s="286">
        <v>1</v>
      </c>
      <c r="E609" s="143"/>
      <c r="F609" s="134"/>
    </row>
    <row r="610" spans="1:6">
      <c r="A610" s="97"/>
      <c r="B610" s="118"/>
      <c r="C610" s="110"/>
      <c r="D610" s="285"/>
      <c r="E610" s="138"/>
      <c r="F610" s="122"/>
    </row>
    <row r="611" spans="1:6">
      <c r="A611" s="131"/>
      <c r="B611" s="117" t="s">
        <v>1187</v>
      </c>
      <c r="C611" s="130" t="s">
        <v>36</v>
      </c>
      <c r="D611" s="286">
        <v>1</v>
      </c>
      <c r="E611" s="143"/>
      <c r="F611" s="134"/>
    </row>
    <row r="612" spans="1:6">
      <c r="A612" s="97"/>
      <c r="B612" s="118"/>
      <c r="C612" s="110"/>
      <c r="D612" s="285"/>
      <c r="E612" s="138"/>
      <c r="F612" s="122"/>
    </row>
    <row r="613" spans="1:6">
      <c r="A613" s="131"/>
      <c r="B613" s="117" t="s">
        <v>1188</v>
      </c>
      <c r="C613" s="130" t="s">
        <v>36</v>
      </c>
      <c r="D613" s="286">
        <v>1</v>
      </c>
      <c r="E613" s="143"/>
      <c r="F613" s="134"/>
    </row>
    <row r="614" spans="1:6">
      <c r="A614" s="97"/>
      <c r="B614" s="118"/>
      <c r="C614" s="110"/>
      <c r="D614" s="285"/>
      <c r="E614" s="138"/>
      <c r="F614" s="122"/>
    </row>
    <row r="615" spans="1:6">
      <c r="A615" s="131"/>
      <c r="B615" s="117" t="s">
        <v>1189</v>
      </c>
      <c r="C615" s="130" t="s">
        <v>36</v>
      </c>
      <c r="D615" s="286">
        <v>1</v>
      </c>
      <c r="E615" s="143"/>
      <c r="F615" s="134"/>
    </row>
    <row r="616" spans="1:6">
      <c r="A616" s="97"/>
      <c r="B616" s="118"/>
      <c r="C616" s="110"/>
      <c r="D616" s="285"/>
      <c r="E616" s="138"/>
      <c r="F616" s="122"/>
    </row>
    <row r="617" spans="1:6" ht="15">
      <c r="A617" s="115" t="s">
        <v>807</v>
      </c>
      <c r="B617" s="111" t="s">
        <v>478</v>
      </c>
      <c r="C617" s="110"/>
      <c r="D617" s="285"/>
      <c r="E617" s="138"/>
      <c r="F617" s="122"/>
    </row>
    <row r="618" spans="1:6">
      <c r="A618" s="97"/>
      <c r="B618" s="118"/>
      <c r="C618" s="110"/>
      <c r="D618" s="285"/>
      <c r="E618" s="138"/>
      <c r="F618" s="122"/>
    </row>
    <row r="619" spans="1:6" s="27" customFormat="1">
      <c r="A619" s="131"/>
      <c r="B619" s="117" t="s">
        <v>1172</v>
      </c>
      <c r="C619" s="130" t="s">
        <v>36</v>
      </c>
      <c r="D619" s="286">
        <v>1</v>
      </c>
      <c r="E619" s="143"/>
      <c r="F619" s="134"/>
    </row>
    <row r="620" spans="1:6">
      <c r="A620" s="97"/>
      <c r="B620" s="118"/>
      <c r="C620" s="110"/>
      <c r="D620" s="285"/>
      <c r="E620" s="138"/>
      <c r="F620" s="122"/>
    </row>
    <row r="621" spans="1:6" s="27" customFormat="1">
      <c r="A621" s="131"/>
      <c r="B621" s="117" t="s">
        <v>1173</v>
      </c>
      <c r="C621" s="130" t="s">
        <v>36</v>
      </c>
      <c r="D621" s="286">
        <v>1</v>
      </c>
      <c r="E621" s="143"/>
      <c r="F621" s="134"/>
    </row>
    <row r="622" spans="1:6">
      <c r="A622" s="97"/>
      <c r="B622" s="118"/>
      <c r="C622" s="110"/>
      <c r="D622" s="285"/>
      <c r="E622" s="138"/>
      <c r="F622" s="122"/>
    </row>
    <row r="623" spans="1:6" s="27" customFormat="1">
      <c r="A623" s="131"/>
      <c r="B623" s="117" t="s">
        <v>1174</v>
      </c>
      <c r="C623" s="130" t="s">
        <v>36</v>
      </c>
      <c r="D623" s="286">
        <v>1</v>
      </c>
      <c r="E623" s="143"/>
      <c r="F623" s="134"/>
    </row>
    <row r="624" spans="1:6">
      <c r="A624" s="97"/>
      <c r="B624" s="118"/>
      <c r="C624" s="110"/>
      <c r="D624" s="285"/>
      <c r="E624" s="138"/>
      <c r="F624" s="122"/>
    </row>
    <row r="625" spans="1:6" s="27" customFormat="1">
      <c r="A625" s="131"/>
      <c r="B625" s="117" t="s">
        <v>1175</v>
      </c>
      <c r="C625" s="130" t="s">
        <v>36</v>
      </c>
      <c r="D625" s="286">
        <v>1</v>
      </c>
      <c r="E625" s="143"/>
      <c r="F625" s="134"/>
    </row>
    <row r="626" spans="1:6">
      <c r="A626" s="97"/>
      <c r="B626" s="118"/>
      <c r="C626" s="110"/>
      <c r="D626" s="285"/>
      <c r="E626" s="138"/>
      <c r="F626" s="122"/>
    </row>
    <row r="627" spans="1:6" s="27" customFormat="1">
      <c r="A627" s="131"/>
      <c r="B627" s="117" t="s">
        <v>1176</v>
      </c>
      <c r="C627" s="130" t="s">
        <v>36</v>
      </c>
      <c r="D627" s="286">
        <v>1</v>
      </c>
      <c r="E627" s="143"/>
      <c r="F627" s="134"/>
    </row>
    <row r="628" spans="1:6">
      <c r="A628" s="97"/>
      <c r="B628" s="118"/>
      <c r="C628" s="110"/>
      <c r="D628" s="285"/>
      <c r="E628" s="138"/>
      <c r="F628" s="122"/>
    </row>
    <row r="629" spans="1:6" s="27" customFormat="1">
      <c r="A629" s="131"/>
      <c r="B629" s="117" t="s">
        <v>1177</v>
      </c>
      <c r="C629" s="130" t="s">
        <v>36</v>
      </c>
      <c r="D629" s="286">
        <v>1</v>
      </c>
      <c r="E629" s="143"/>
      <c r="F629" s="134"/>
    </row>
    <row r="630" spans="1:6">
      <c r="A630" s="97"/>
      <c r="B630" s="118"/>
      <c r="C630" s="110"/>
      <c r="D630" s="285"/>
      <c r="E630" s="138"/>
      <c r="F630" s="122"/>
    </row>
    <row r="631" spans="1:6" s="27" customFormat="1">
      <c r="A631" s="131"/>
      <c r="B631" s="117" t="s">
        <v>1178</v>
      </c>
      <c r="C631" s="130" t="s">
        <v>36</v>
      </c>
      <c r="D631" s="286">
        <v>1</v>
      </c>
      <c r="E631" s="143"/>
      <c r="F631" s="134"/>
    </row>
    <row r="632" spans="1:6">
      <c r="A632" s="97"/>
      <c r="B632" s="118"/>
      <c r="C632" s="110"/>
      <c r="D632" s="285"/>
      <c r="E632" s="138"/>
      <c r="F632" s="122"/>
    </row>
    <row r="633" spans="1:6" s="27" customFormat="1">
      <c r="A633" s="131"/>
      <c r="B633" s="117" t="s">
        <v>1179</v>
      </c>
      <c r="C633" s="130" t="s">
        <v>36</v>
      </c>
      <c r="D633" s="286">
        <v>1</v>
      </c>
      <c r="E633" s="143"/>
      <c r="F633" s="134"/>
    </row>
    <row r="634" spans="1:6">
      <c r="A634" s="97"/>
      <c r="B634" s="118"/>
      <c r="C634" s="110"/>
      <c r="D634" s="285"/>
      <c r="E634" s="138"/>
      <c r="F634" s="122"/>
    </row>
    <row r="635" spans="1:6" s="27" customFormat="1">
      <c r="A635" s="131"/>
      <c r="B635" s="117" t="s">
        <v>1180</v>
      </c>
      <c r="C635" s="130" t="s">
        <v>36</v>
      </c>
      <c r="D635" s="286">
        <v>1</v>
      </c>
      <c r="E635" s="143"/>
      <c r="F635" s="134"/>
    </row>
    <row r="636" spans="1:6">
      <c r="A636" s="97"/>
      <c r="B636" s="118"/>
      <c r="C636" s="110"/>
      <c r="D636" s="285"/>
      <c r="E636" s="138"/>
      <c r="F636" s="122"/>
    </row>
    <row r="637" spans="1:6" s="27" customFormat="1">
      <c r="A637" s="131"/>
      <c r="B637" s="117" t="s">
        <v>1181</v>
      </c>
      <c r="C637" s="130" t="s">
        <v>36</v>
      </c>
      <c r="D637" s="286">
        <v>1</v>
      </c>
      <c r="E637" s="143"/>
      <c r="F637" s="134"/>
    </row>
    <row r="638" spans="1:6">
      <c r="A638" s="97"/>
      <c r="B638" s="118"/>
      <c r="C638" s="110"/>
      <c r="D638" s="285"/>
      <c r="E638" s="138"/>
      <c r="F638" s="122"/>
    </row>
    <row r="639" spans="1:6" s="27" customFormat="1">
      <c r="A639" s="131"/>
      <c r="B639" s="117" t="s">
        <v>1182</v>
      </c>
      <c r="C639" s="130" t="s">
        <v>36</v>
      </c>
      <c r="D639" s="286">
        <v>1</v>
      </c>
      <c r="E639" s="143"/>
      <c r="F639" s="134"/>
    </row>
    <row r="640" spans="1:6">
      <c r="A640" s="97"/>
      <c r="B640" s="118"/>
      <c r="C640" s="110"/>
      <c r="D640" s="285"/>
      <c r="E640" s="138"/>
      <c r="F640" s="122"/>
    </row>
    <row r="641" spans="1:6" s="27" customFormat="1">
      <c r="A641" s="131"/>
      <c r="B641" s="117" t="s">
        <v>1183</v>
      </c>
      <c r="C641" s="130" t="s">
        <v>36</v>
      </c>
      <c r="D641" s="286">
        <v>1</v>
      </c>
      <c r="E641" s="143"/>
      <c r="F641" s="134"/>
    </row>
    <row r="642" spans="1:6">
      <c r="A642" s="97"/>
      <c r="B642" s="118"/>
      <c r="C642" s="110"/>
      <c r="D642" s="285"/>
      <c r="E642" s="138"/>
      <c r="F642" s="122"/>
    </row>
    <row r="643" spans="1:6" s="27" customFormat="1">
      <c r="A643" s="131"/>
      <c r="B643" s="117" t="s">
        <v>1184</v>
      </c>
      <c r="C643" s="130" t="s">
        <v>36</v>
      </c>
      <c r="D643" s="286">
        <v>1</v>
      </c>
      <c r="E643" s="143"/>
      <c r="F643" s="134"/>
    </row>
    <row r="644" spans="1:6">
      <c r="A644" s="97"/>
      <c r="B644" s="118"/>
      <c r="C644" s="110"/>
      <c r="D644" s="285"/>
      <c r="E644" s="138"/>
      <c r="F644" s="122"/>
    </row>
    <row r="645" spans="1:6" s="27" customFormat="1">
      <c r="A645" s="131"/>
      <c r="B645" s="117" t="s">
        <v>1185</v>
      </c>
      <c r="C645" s="130" t="s">
        <v>36</v>
      </c>
      <c r="D645" s="286">
        <v>1</v>
      </c>
      <c r="E645" s="143"/>
      <c r="F645" s="134"/>
    </row>
    <row r="646" spans="1:6">
      <c r="A646" s="97"/>
      <c r="B646" s="118"/>
      <c r="C646" s="110"/>
      <c r="D646" s="285"/>
      <c r="E646" s="138"/>
      <c r="F646" s="122"/>
    </row>
    <row r="647" spans="1:6" s="27" customFormat="1">
      <c r="A647" s="131"/>
      <c r="B647" s="117" t="s">
        <v>1186</v>
      </c>
      <c r="C647" s="130" t="s">
        <v>36</v>
      </c>
      <c r="D647" s="286">
        <v>1</v>
      </c>
      <c r="E647" s="143"/>
      <c r="F647" s="134"/>
    </row>
    <row r="648" spans="1:6">
      <c r="A648" s="97"/>
      <c r="B648" s="118"/>
      <c r="C648" s="110"/>
      <c r="D648" s="285"/>
      <c r="E648" s="138"/>
      <c r="F648" s="122"/>
    </row>
    <row r="649" spans="1:6" s="27" customFormat="1">
      <c r="A649" s="131"/>
      <c r="B649" s="117" t="s">
        <v>1187</v>
      </c>
      <c r="C649" s="130" t="s">
        <v>36</v>
      </c>
      <c r="D649" s="286">
        <v>1</v>
      </c>
      <c r="E649" s="143"/>
      <c r="F649" s="134"/>
    </row>
    <row r="650" spans="1:6">
      <c r="A650" s="97"/>
      <c r="B650" s="118"/>
      <c r="C650" s="110"/>
      <c r="D650" s="285"/>
      <c r="E650" s="138"/>
      <c r="F650" s="122"/>
    </row>
    <row r="651" spans="1:6" s="27" customFormat="1">
      <c r="A651" s="131"/>
      <c r="B651" s="117" t="s">
        <v>1188</v>
      </c>
      <c r="C651" s="130" t="s">
        <v>36</v>
      </c>
      <c r="D651" s="286">
        <v>1</v>
      </c>
      <c r="E651" s="143"/>
      <c r="F651" s="134"/>
    </row>
    <row r="652" spans="1:6">
      <c r="A652" s="97"/>
      <c r="B652" s="118"/>
      <c r="C652" s="110"/>
      <c r="D652" s="285"/>
      <c r="E652" s="138"/>
      <c r="F652" s="122"/>
    </row>
    <row r="653" spans="1:6" s="27" customFormat="1">
      <c r="A653" s="131"/>
      <c r="B653" s="117" t="s">
        <v>1189</v>
      </c>
      <c r="C653" s="130" t="s">
        <v>36</v>
      </c>
      <c r="D653" s="286">
        <v>1</v>
      </c>
      <c r="E653" s="143"/>
      <c r="F653" s="134"/>
    </row>
    <row r="654" spans="1:6">
      <c r="A654" s="97"/>
      <c r="B654" s="118"/>
      <c r="C654" s="110"/>
      <c r="D654" s="285"/>
      <c r="E654" s="138"/>
      <c r="F654" s="122"/>
    </row>
    <row r="655" spans="1:6" ht="15">
      <c r="A655" s="115" t="s">
        <v>808</v>
      </c>
      <c r="B655" s="111" t="s">
        <v>479</v>
      </c>
      <c r="C655" s="110"/>
      <c r="D655" s="285">
        <v>1</v>
      </c>
      <c r="E655" s="138"/>
      <c r="F655" s="122"/>
    </row>
    <row r="656" spans="1:6">
      <c r="A656" s="97"/>
      <c r="B656" s="118"/>
      <c r="C656" s="110"/>
      <c r="D656" s="285"/>
      <c r="E656" s="138"/>
      <c r="F656" s="122"/>
    </row>
    <row r="657" spans="1:6" s="27" customFormat="1">
      <c r="A657" s="131"/>
      <c r="B657" s="117" t="s">
        <v>1172</v>
      </c>
      <c r="C657" s="130" t="s">
        <v>36</v>
      </c>
      <c r="D657" s="286">
        <v>1</v>
      </c>
      <c r="E657" s="143"/>
      <c r="F657" s="134"/>
    </row>
    <row r="658" spans="1:6">
      <c r="A658" s="97"/>
      <c r="B658" s="118"/>
      <c r="C658" s="110"/>
      <c r="D658" s="285"/>
      <c r="E658" s="138"/>
      <c r="F658" s="122"/>
    </row>
    <row r="659" spans="1:6" s="27" customFormat="1">
      <c r="A659" s="131"/>
      <c r="B659" s="117" t="s">
        <v>1173</v>
      </c>
      <c r="C659" s="130" t="s">
        <v>36</v>
      </c>
      <c r="D659" s="286">
        <v>1</v>
      </c>
      <c r="E659" s="143"/>
      <c r="F659" s="134"/>
    </row>
    <row r="660" spans="1:6">
      <c r="A660" s="97"/>
      <c r="B660" s="118"/>
      <c r="C660" s="110"/>
      <c r="D660" s="285"/>
      <c r="E660" s="138"/>
      <c r="F660" s="122"/>
    </row>
    <row r="661" spans="1:6" s="27" customFormat="1">
      <c r="A661" s="131"/>
      <c r="B661" s="117" t="s">
        <v>1174</v>
      </c>
      <c r="C661" s="130" t="s">
        <v>36</v>
      </c>
      <c r="D661" s="286">
        <v>1</v>
      </c>
      <c r="E661" s="143"/>
      <c r="F661" s="134"/>
    </row>
    <row r="662" spans="1:6">
      <c r="A662" s="97"/>
      <c r="B662" s="118"/>
      <c r="C662" s="110"/>
      <c r="D662" s="285"/>
      <c r="E662" s="138"/>
      <c r="F662" s="122"/>
    </row>
    <row r="663" spans="1:6" s="27" customFormat="1">
      <c r="A663" s="131"/>
      <c r="B663" s="117" t="s">
        <v>1175</v>
      </c>
      <c r="C663" s="130" t="s">
        <v>36</v>
      </c>
      <c r="D663" s="286">
        <v>1</v>
      </c>
      <c r="E663" s="143"/>
      <c r="F663" s="134"/>
    </row>
    <row r="664" spans="1:6">
      <c r="A664" s="97"/>
      <c r="B664" s="118"/>
      <c r="C664" s="110"/>
      <c r="D664" s="285"/>
      <c r="E664" s="138"/>
      <c r="F664" s="122"/>
    </row>
    <row r="665" spans="1:6" s="27" customFormat="1" ht="13.5" customHeight="1">
      <c r="A665" s="131"/>
      <c r="B665" s="117" t="s">
        <v>1176</v>
      </c>
      <c r="C665" s="130" t="s">
        <v>36</v>
      </c>
      <c r="D665" s="286">
        <v>1</v>
      </c>
      <c r="E665" s="143"/>
      <c r="F665" s="134"/>
    </row>
    <row r="666" spans="1:6">
      <c r="A666" s="97"/>
      <c r="B666" s="118"/>
      <c r="C666" s="110"/>
      <c r="D666" s="285"/>
      <c r="E666" s="138"/>
      <c r="F666" s="122"/>
    </row>
    <row r="667" spans="1:6" s="27" customFormat="1">
      <c r="A667" s="131"/>
      <c r="B667" s="117" t="s">
        <v>1177</v>
      </c>
      <c r="C667" s="130" t="s">
        <v>36</v>
      </c>
      <c r="D667" s="286">
        <v>1</v>
      </c>
      <c r="E667" s="143"/>
      <c r="F667" s="134"/>
    </row>
    <row r="668" spans="1:6">
      <c r="A668" s="97"/>
      <c r="B668" s="118"/>
      <c r="C668" s="110"/>
      <c r="D668" s="285"/>
      <c r="E668" s="138"/>
      <c r="F668" s="122"/>
    </row>
    <row r="669" spans="1:6">
      <c r="A669" s="131"/>
      <c r="B669" s="117" t="s">
        <v>1178</v>
      </c>
      <c r="C669" s="130" t="s">
        <v>36</v>
      </c>
      <c r="D669" s="286">
        <v>1</v>
      </c>
      <c r="E669" s="143"/>
      <c r="F669" s="134"/>
    </row>
    <row r="670" spans="1:6">
      <c r="A670" s="97"/>
      <c r="B670" s="118"/>
      <c r="C670" s="110"/>
      <c r="D670" s="285"/>
      <c r="E670" s="138"/>
      <c r="F670" s="122"/>
    </row>
    <row r="671" spans="1:6" ht="28.9" customHeight="1">
      <c r="A671" s="124" t="s">
        <v>4</v>
      </c>
      <c r="B671" s="125"/>
      <c r="C671" s="126"/>
      <c r="D671" s="283" t="str">
        <f t="shared" ref="D671" si="45">IF(C671="","",IF(C671="UNIT","QTY",1))</f>
        <v/>
      </c>
      <c r="E671" s="128"/>
      <c r="F671" s="129"/>
    </row>
    <row r="672" spans="1:6" ht="28.9" customHeight="1">
      <c r="B672" s="144"/>
      <c r="C672" s="146" t="s">
        <v>36</v>
      </c>
      <c r="D672" s="285"/>
      <c r="E672" s="147"/>
    </row>
    <row r="673" spans="1:6" ht="28.9" customHeight="1">
      <c r="A673" s="164" t="str">
        <f>$A$7</f>
        <v>ITEM</v>
      </c>
      <c r="B673" s="164" t="str">
        <f>$B$7</f>
        <v>DESCRIPTION</v>
      </c>
      <c r="C673" s="164" t="str">
        <f>$C$7</f>
        <v>UNIT</v>
      </c>
      <c r="D673" s="291" t="str">
        <f>$D$7</f>
        <v>QTY</v>
      </c>
      <c r="E673" s="107" t="s">
        <v>357</v>
      </c>
      <c r="F673" s="107" t="s">
        <v>366</v>
      </c>
    </row>
    <row r="674" spans="1:6" ht="28.9" customHeight="1">
      <c r="A674" s="124" t="s">
        <v>5</v>
      </c>
      <c r="B674" s="165"/>
      <c r="C674" s="126"/>
      <c r="D674" s="283" t="str">
        <f t="shared" ref="D674" si="46">IF(C674="","",IF(C674="UNIT","QTY",1))</f>
        <v/>
      </c>
      <c r="E674" s="128"/>
      <c r="F674" s="129"/>
    </row>
    <row r="675" spans="1:6">
      <c r="A675" s="108"/>
      <c r="B675" s="188"/>
      <c r="C675" s="187"/>
      <c r="D675" s="295"/>
      <c r="E675" s="189"/>
      <c r="F675" s="216"/>
    </row>
    <row r="676" spans="1:6">
      <c r="A676" s="97"/>
      <c r="B676" s="118"/>
      <c r="C676" s="110"/>
      <c r="D676" s="285"/>
      <c r="E676" s="138"/>
      <c r="F676" s="122"/>
    </row>
    <row r="677" spans="1:6">
      <c r="A677" s="131"/>
      <c r="B677" s="117" t="s">
        <v>1179</v>
      </c>
      <c r="C677" s="130" t="s">
        <v>36</v>
      </c>
      <c r="D677" s="286">
        <v>1</v>
      </c>
      <c r="E677" s="143"/>
      <c r="F677" s="134"/>
    </row>
    <row r="678" spans="1:6">
      <c r="A678" s="97"/>
      <c r="B678" s="118"/>
      <c r="C678" s="110"/>
      <c r="D678" s="285"/>
      <c r="E678" s="138"/>
      <c r="F678" s="122"/>
    </row>
    <row r="679" spans="1:6">
      <c r="A679" s="131"/>
      <c r="B679" s="117" t="s">
        <v>1180</v>
      </c>
      <c r="C679" s="130" t="s">
        <v>36</v>
      </c>
      <c r="D679" s="286">
        <v>1</v>
      </c>
      <c r="E679" s="143"/>
      <c r="F679" s="134"/>
    </row>
    <row r="680" spans="1:6">
      <c r="A680" s="97"/>
      <c r="B680" s="118"/>
      <c r="C680" s="110"/>
      <c r="D680" s="285"/>
      <c r="E680" s="138"/>
      <c r="F680" s="122"/>
    </row>
    <row r="681" spans="1:6">
      <c r="A681" s="131"/>
      <c r="B681" s="117" t="s">
        <v>1181</v>
      </c>
      <c r="C681" s="130" t="s">
        <v>36</v>
      </c>
      <c r="D681" s="286">
        <v>1</v>
      </c>
      <c r="E681" s="143"/>
      <c r="F681" s="134"/>
    </row>
    <row r="682" spans="1:6">
      <c r="A682" s="97"/>
      <c r="B682" s="118"/>
      <c r="C682" s="110"/>
      <c r="D682" s="285"/>
      <c r="E682" s="138"/>
      <c r="F682" s="122"/>
    </row>
    <row r="683" spans="1:6">
      <c r="A683" s="131"/>
      <c r="B683" s="117" t="s">
        <v>1182</v>
      </c>
      <c r="C683" s="130" t="s">
        <v>36</v>
      </c>
      <c r="D683" s="286">
        <v>1</v>
      </c>
      <c r="E683" s="143"/>
      <c r="F683" s="134"/>
    </row>
    <row r="684" spans="1:6">
      <c r="A684" s="97"/>
      <c r="B684" s="118"/>
      <c r="C684" s="110"/>
      <c r="D684" s="285"/>
      <c r="E684" s="138"/>
      <c r="F684" s="122"/>
    </row>
    <row r="685" spans="1:6">
      <c r="A685" s="131"/>
      <c r="B685" s="117" t="s">
        <v>1183</v>
      </c>
      <c r="C685" s="130" t="s">
        <v>36</v>
      </c>
      <c r="D685" s="286">
        <v>1</v>
      </c>
      <c r="E685" s="143"/>
      <c r="F685" s="134"/>
    </row>
    <row r="686" spans="1:6">
      <c r="A686" s="97"/>
      <c r="B686" s="118"/>
      <c r="C686" s="110"/>
      <c r="D686" s="285"/>
      <c r="E686" s="138"/>
      <c r="F686" s="122"/>
    </row>
    <row r="687" spans="1:6">
      <c r="A687" s="131"/>
      <c r="B687" s="117" t="s">
        <v>1184</v>
      </c>
      <c r="C687" s="130" t="s">
        <v>36</v>
      </c>
      <c r="D687" s="286">
        <v>1</v>
      </c>
      <c r="E687" s="143"/>
      <c r="F687" s="134"/>
    </row>
    <row r="688" spans="1:6">
      <c r="A688" s="97"/>
      <c r="B688" s="118"/>
      <c r="C688" s="110"/>
      <c r="D688" s="285"/>
      <c r="E688" s="138"/>
      <c r="F688" s="122"/>
    </row>
    <row r="689" spans="1:6">
      <c r="A689" s="131"/>
      <c r="B689" s="117" t="s">
        <v>1185</v>
      </c>
      <c r="C689" s="130" t="s">
        <v>36</v>
      </c>
      <c r="D689" s="286">
        <v>1</v>
      </c>
      <c r="E689" s="143"/>
      <c r="F689" s="134"/>
    </row>
    <row r="690" spans="1:6">
      <c r="A690" s="97"/>
      <c r="B690" s="118"/>
      <c r="C690" s="110"/>
      <c r="D690" s="285"/>
      <c r="E690" s="138"/>
      <c r="F690" s="122"/>
    </row>
    <row r="691" spans="1:6">
      <c r="A691" s="131"/>
      <c r="B691" s="117" t="s">
        <v>1186</v>
      </c>
      <c r="C691" s="130" t="s">
        <v>36</v>
      </c>
      <c r="D691" s="286">
        <v>1</v>
      </c>
      <c r="E691" s="143"/>
      <c r="F691" s="134"/>
    </row>
    <row r="692" spans="1:6">
      <c r="A692" s="97"/>
      <c r="B692" s="118"/>
      <c r="C692" s="110"/>
      <c r="D692" s="285"/>
      <c r="E692" s="138"/>
      <c r="F692" s="122"/>
    </row>
    <row r="693" spans="1:6">
      <c r="A693" s="131"/>
      <c r="B693" s="117" t="s">
        <v>1187</v>
      </c>
      <c r="C693" s="130" t="s">
        <v>36</v>
      </c>
      <c r="D693" s="286">
        <v>1</v>
      </c>
      <c r="E693" s="143"/>
      <c r="F693" s="134"/>
    </row>
    <row r="694" spans="1:6">
      <c r="A694" s="97"/>
      <c r="B694" s="118"/>
      <c r="C694" s="110"/>
      <c r="D694" s="285"/>
      <c r="E694" s="138"/>
      <c r="F694" s="122"/>
    </row>
    <row r="695" spans="1:6">
      <c r="A695" s="131"/>
      <c r="B695" s="117" t="s">
        <v>1188</v>
      </c>
      <c r="C695" s="130" t="s">
        <v>36</v>
      </c>
      <c r="D695" s="286">
        <v>1</v>
      </c>
      <c r="E695" s="143"/>
      <c r="F695" s="134"/>
    </row>
    <row r="696" spans="1:6">
      <c r="A696" s="97"/>
      <c r="B696" s="118"/>
      <c r="C696" s="110"/>
      <c r="D696" s="285"/>
      <c r="E696" s="138"/>
      <c r="F696" s="122"/>
    </row>
    <row r="697" spans="1:6">
      <c r="A697" s="131"/>
      <c r="B697" s="117" t="s">
        <v>1189</v>
      </c>
      <c r="C697" s="130" t="s">
        <v>36</v>
      </c>
      <c r="D697" s="286">
        <v>1</v>
      </c>
      <c r="E697" s="143"/>
      <c r="F697" s="134"/>
    </row>
    <row r="698" spans="1:6">
      <c r="A698" s="97"/>
      <c r="B698" s="118"/>
      <c r="C698" s="110"/>
      <c r="D698" s="285"/>
      <c r="E698" s="138"/>
      <c r="F698" s="122"/>
    </row>
    <row r="699" spans="1:6" ht="15">
      <c r="A699" s="115" t="s">
        <v>809</v>
      </c>
      <c r="B699" s="111" t="s">
        <v>480</v>
      </c>
      <c r="C699" s="110"/>
      <c r="D699" s="285"/>
      <c r="E699" s="138"/>
      <c r="F699" s="122"/>
    </row>
    <row r="700" spans="1:6">
      <c r="A700" s="97"/>
      <c r="B700" s="265"/>
      <c r="C700" s="110"/>
      <c r="D700" s="285"/>
      <c r="E700" s="138"/>
      <c r="F700" s="122"/>
    </row>
    <row r="701" spans="1:6">
      <c r="A701" s="131"/>
      <c r="B701" s="117" t="s">
        <v>1172</v>
      </c>
      <c r="C701" s="130" t="s">
        <v>36</v>
      </c>
      <c r="D701" s="286">
        <v>1</v>
      </c>
      <c r="E701" s="143"/>
      <c r="F701" s="134"/>
    </row>
    <row r="702" spans="1:6">
      <c r="A702" s="97"/>
      <c r="B702" s="118"/>
      <c r="C702" s="110"/>
      <c r="D702" s="285"/>
      <c r="E702" s="138"/>
      <c r="F702" s="122"/>
    </row>
    <row r="703" spans="1:6">
      <c r="A703" s="131"/>
      <c r="B703" s="117" t="s">
        <v>1173</v>
      </c>
      <c r="C703" s="130" t="s">
        <v>36</v>
      </c>
      <c r="D703" s="286">
        <v>1</v>
      </c>
      <c r="E703" s="143"/>
      <c r="F703" s="134"/>
    </row>
    <row r="704" spans="1:6">
      <c r="A704" s="97"/>
      <c r="B704" s="118"/>
      <c r="C704" s="110"/>
      <c r="D704" s="285"/>
      <c r="E704" s="138"/>
      <c r="F704" s="122"/>
    </row>
    <row r="705" spans="1:6">
      <c r="A705" s="131"/>
      <c r="B705" s="117" t="s">
        <v>1174</v>
      </c>
      <c r="C705" s="130" t="s">
        <v>36</v>
      </c>
      <c r="D705" s="286">
        <v>1</v>
      </c>
      <c r="E705" s="143"/>
      <c r="F705" s="134"/>
    </row>
    <row r="706" spans="1:6">
      <c r="A706" s="97"/>
      <c r="B706" s="118"/>
      <c r="C706" s="110"/>
      <c r="D706" s="285"/>
      <c r="E706" s="138"/>
      <c r="F706" s="122"/>
    </row>
    <row r="707" spans="1:6">
      <c r="A707" s="131"/>
      <c r="B707" s="117" t="s">
        <v>1175</v>
      </c>
      <c r="C707" s="130" t="s">
        <v>36</v>
      </c>
      <c r="D707" s="286">
        <v>1</v>
      </c>
      <c r="E707" s="143"/>
      <c r="F707" s="134"/>
    </row>
    <row r="708" spans="1:6">
      <c r="A708" s="97"/>
      <c r="B708" s="118"/>
      <c r="C708" s="110"/>
      <c r="D708" s="285"/>
      <c r="E708" s="138"/>
      <c r="F708" s="122"/>
    </row>
    <row r="709" spans="1:6">
      <c r="A709" s="131"/>
      <c r="B709" s="117" t="s">
        <v>1176</v>
      </c>
      <c r="C709" s="130" t="s">
        <v>36</v>
      </c>
      <c r="D709" s="286">
        <v>1</v>
      </c>
      <c r="E709" s="143"/>
      <c r="F709" s="134"/>
    </row>
    <row r="710" spans="1:6">
      <c r="A710" s="97"/>
      <c r="B710" s="118"/>
      <c r="C710" s="110"/>
      <c r="D710" s="285"/>
      <c r="E710" s="138"/>
      <c r="F710" s="122"/>
    </row>
    <row r="711" spans="1:6">
      <c r="A711" s="131"/>
      <c r="B711" s="117" t="s">
        <v>1177</v>
      </c>
      <c r="C711" s="130" t="s">
        <v>36</v>
      </c>
      <c r="D711" s="286">
        <v>1</v>
      </c>
      <c r="E711" s="143"/>
      <c r="F711" s="134"/>
    </row>
    <row r="712" spans="1:6">
      <c r="A712" s="97"/>
      <c r="B712" s="118"/>
      <c r="C712" s="110"/>
      <c r="D712" s="285"/>
      <c r="E712" s="138"/>
      <c r="F712" s="122"/>
    </row>
    <row r="713" spans="1:6">
      <c r="A713" s="131"/>
      <c r="B713" s="117" t="s">
        <v>1178</v>
      </c>
      <c r="C713" s="130" t="s">
        <v>36</v>
      </c>
      <c r="D713" s="286">
        <v>1</v>
      </c>
      <c r="E713" s="143"/>
      <c r="F713" s="134"/>
    </row>
    <row r="714" spans="1:6">
      <c r="A714" s="97"/>
      <c r="B714" s="118"/>
      <c r="C714" s="110"/>
      <c r="D714" s="285"/>
      <c r="E714" s="138"/>
      <c r="F714" s="122"/>
    </row>
    <row r="715" spans="1:6">
      <c r="A715" s="131"/>
      <c r="B715" s="117" t="s">
        <v>1179</v>
      </c>
      <c r="C715" s="130" t="s">
        <v>36</v>
      </c>
      <c r="D715" s="286">
        <v>1</v>
      </c>
      <c r="E715" s="143"/>
      <c r="F715" s="134"/>
    </row>
    <row r="716" spans="1:6">
      <c r="A716" s="97"/>
      <c r="B716" s="118"/>
      <c r="C716" s="110"/>
      <c r="D716" s="285"/>
      <c r="E716" s="138"/>
      <c r="F716" s="122"/>
    </row>
    <row r="717" spans="1:6">
      <c r="A717" s="131"/>
      <c r="B717" s="117" t="s">
        <v>1180</v>
      </c>
      <c r="C717" s="130" t="s">
        <v>36</v>
      </c>
      <c r="D717" s="286">
        <v>1</v>
      </c>
      <c r="E717" s="143"/>
      <c r="F717" s="134"/>
    </row>
    <row r="718" spans="1:6">
      <c r="A718" s="97"/>
      <c r="B718" s="118"/>
      <c r="C718" s="110"/>
      <c r="D718" s="285"/>
      <c r="E718" s="138"/>
      <c r="F718" s="122"/>
    </row>
    <row r="719" spans="1:6">
      <c r="A719" s="131"/>
      <c r="B719" s="117" t="s">
        <v>1181</v>
      </c>
      <c r="C719" s="130" t="s">
        <v>36</v>
      </c>
      <c r="D719" s="286">
        <v>1</v>
      </c>
      <c r="E719" s="143"/>
      <c r="F719" s="134"/>
    </row>
    <row r="720" spans="1:6">
      <c r="A720" s="97"/>
      <c r="B720" s="118"/>
      <c r="C720" s="110"/>
      <c r="D720" s="285"/>
      <c r="E720" s="138"/>
      <c r="F720" s="122"/>
    </row>
    <row r="721" spans="1:6">
      <c r="A721" s="131"/>
      <c r="B721" s="117" t="s">
        <v>1182</v>
      </c>
      <c r="C721" s="130" t="s">
        <v>36</v>
      </c>
      <c r="D721" s="286">
        <v>1</v>
      </c>
      <c r="E721" s="143"/>
      <c r="F721" s="134"/>
    </row>
    <row r="722" spans="1:6">
      <c r="A722" s="97"/>
      <c r="B722" s="118"/>
      <c r="C722" s="110"/>
      <c r="D722" s="285"/>
      <c r="E722" s="138"/>
      <c r="F722" s="122"/>
    </row>
    <row r="723" spans="1:6">
      <c r="A723" s="131"/>
      <c r="B723" s="117" t="s">
        <v>1183</v>
      </c>
      <c r="C723" s="130" t="s">
        <v>36</v>
      </c>
      <c r="D723" s="286">
        <v>1</v>
      </c>
      <c r="E723" s="143"/>
      <c r="F723" s="134"/>
    </row>
    <row r="724" spans="1:6">
      <c r="A724" s="97"/>
      <c r="B724" s="118"/>
      <c r="C724" s="110"/>
      <c r="D724" s="285"/>
      <c r="E724" s="138"/>
      <c r="F724" s="122"/>
    </row>
    <row r="725" spans="1:6">
      <c r="A725" s="131"/>
      <c r="B725" s="117" t="s">
        <v>1184</v>
      </c>
      <c r="C725" s="130" t="s">
        <v>36</v>
      </c>
      <c r="D725" s="286">
        <v>1</v>
      </c>
      <c r="E725" s="143"/>
      <c r="F725" s="134"/>
    </row>
    <row r="726" spans="1:6">
      <c r="A726" s="97"/>
      <c r="B726" s="118"/>
      <c r="C726" s="110"/>
      <c r="D726" s="285"/>
      <c r="E726" s="138"/>
      <c r="F726" s="122"/>
    </row>
    <row r="727" spans="1:6">
      <c r="A727" s="131"/>
      <c r="B727" s="117" t="s">
        <v>1185</v>
      </c>
      <c r="C727" s="130" t="s">
        <v>36</v>
      </c>
      <c r="D727" s="286">
        <v>1</v>
      </c>
      <c r="E727" s="143"/>
      <c r="F727" s="134"/>
    </row>
    <row r="728" spans="1:6">
      <c r="A728" s="97"/>
      <c r="B728" s="118"/>
      <c r="C728" s="110"/>
      <c r="D728" s="281"/>
      <c r="E728" s="138"/>
      <c r="F728" s="122"/>
    </row>
    <row r="729" spans="1:6">
      <c r="A729" s="131"/>
      <c r="B729" s="218" t="s">
        <v>1186</v>
      </c>
      <c r="C729" s="130" t="s">
        <v>36</v>
      </c>
      <c r="D729" s="282">
        <v>1</v>
      </c>
      <c r="E729" s="143"/>
      <c r="F729" s="134"/>
    </row>
    <row r="730" spans="1:6">
      <c r="A730" s="97"/>
      <c r="B730" s="145"/>
      <c r="C730" s="110"/>
      <c r="D730" s="281"/>
      <c r="E730" s="138"/>
      <c r="F730" s="122"/>
    </row>
    <row r="731" spans="1:6">
      <c r="A731" s="131"/>
      <c r="B731" s="218" t="s">
        <v>1187</v>
      </c>
      <c r="C731" s="130" t="s">
        <v>36</v>
      </c>
      <c r="D731" s="282">
        <v>1</v>
      </c>
      <c r="E731" s="143"/>
      <c r="F731" s="134"/>
    </row>
    <row r="732" spans="1:6">
      <c r="A732" s="133"/>
      <c r="B732" s="145"/>
      <c r="C732" s="110"/>
      <c r="D732" s="281"/>
      <c r="E732" s="138"/>
      <c r="F732" s="122"/>
    </row>
    <row r="733" spans="1:6">
      <c r="A733" s="131"/>
      <c r="B733" s="218" t="s">
        <v>1188</v>
      </c>
      <c r="C733" s="130" t="s">
        <v>36</v>
      </c>
      <c r="D733" s="282">
        <v>1</v>
      </c>
      <c r="E733" s="143"/>
      <c r="F733" s="134"/>
    </row>
    <row r="734" spans="1:6">
      <c r="A734" s="97"/>
      <c r="B734" s="145"/>
      <c r="C734" s="110"/>
      <c r="D734" s="281"/>
      <c r="E734" s="138"/>
      <c r="F734" s="122"/>
    </row>
    <row r="735" spans="1:6">
      <c r="A735" s="131"/>
      <c r="B735" s="218" t="s">
        <v>1189</v>
      </c>
      <c r="C735" s="130" t="s">
        <v>36</v>
      </c>
      <c r="D735" s="282">
        <v>1</v>
      </c>
      <c r="E735" s="143"/>
      <c r="F735" s="134"/>
    </row>
    <row r="736" spans="1:6">
      <c r="A736" s="266"/>
      <c r="B736" s="218"/>
      <c r="C736" s="130"/>
      <c r="D736" s="282"/>
      <c r="E736" s="143"/>
      <c r="F736" s="134"/>
    </row>
    <row r="737" spans="1:6">
      <c r="A737" s="97"/>
      <c r="B737" s="133"/>
      <c r="C737" s="113"/>
      <c r="D737" s="305"/>
      <c r="E737" s="138"/>
      <c r="F737" s="122"/>
    </row>
    <row r="738" spans="1:6" ht="15">
      <c r="A738" s="115" t="s">
        <v>810</v>
      </c>
      <c r="B738" s="236" t="s">
        <v>464</v>
      </c>
      <c r="C738" s="110"/>
      <c r="D738" s="281" t="str">
        <f t="shared" ref="D738:D759" si="47">IF(C738="","",IF(C738="UNIT","QTY",1))</f>
        <v/>
      </c>
      <c r="E738" s="138"/>
      <c r="F738" s="122"/>
    </row>
    <row r="739" spans="1:6" ht="30">
      <c r="A739" s="115"/>
      <c r="B739" s="236" t="s">
        <v>489</v>
      </c>
      <c r="C739" s="110"/>
      <c r="D739" s="281"/>
      <c r="E739" s="138"/>
      <c r="F739" s="122"/>
    </row>
    <row r="740" spans="1:6" ht="15">
      <c r="A740" s="115"/>
      <c r="B740" s="236"/>
      <c r="C740" s="110"/>
      <c r="D740" s="281"/>
      <c r="E740" s="138"/>
      <c r="F740" s="122"/>
    </row>
    <row r="741" spans="1:6" s="27" customFormat="1">
      <c r="A741" s="119"/>
      <c r="B741" s="218" t="s">
        <v>1162</v>
      </c>
      <c r="C741" s="130" t="s">
        <v>14</v>
      </c>
      <c r="D741" s="282">
        <f>IF(C741="","",IF(C741="UNIT","QTY",1))</f>
        <v>1</v>
      </c>
      <c r="E741" s="143"/>
      <c r="F741" s="134"/>
    </row>
    <row r="742" spans="1:6">
      <c r="A742" s="113"/>
      <c r="B742" s="118"/>
      <c r="C742" s="110"/>
      <c r="D742" s="281"/>
      <c r="E742" s="138"/>
      <c r="F742" s="122"/>
    </row>
    <row r="743" spans="1:6" s="27" customFormat="1">
      <c r="A743" s="130"/>
      <c r="B743" s="117" t="s">
        <v>1163</v>
      </c>
      <c r="C743" s="130" t="s">
        <v>14</v>
      </c>
      <c r="D743" s="282">
        <f t="shared" si="47"/>
        <v>1</v>
      </c>
      <c r="E743" s="143"/>
      <c r="F743" s="134"/>
    </row>
    <row r="744" spans="1:6">
      <c r="A744" s="110"/>
      <c r="B744" s="118"/>
      <c r="C744" s="110"/>
      <c r="D744" s="281"/>
      <c r="E744" s="228"/>
      <c r="F744" s="122"/>
    </row>
    <row r="745" spans="1:6" s="27" customFormat="1">
      <c r="A745" s="130"/>
      <c r="B745" s="117" t="s">
        <v>1164</v>
      </c>
      <c r="C745" s="130" t="s">
        <v>14</v>
      </c>
      <c r="D745" s="282">
        <f t="shared" si="47"/>
        <v>1</v>
      </c>
      <c r="E745" s="227"/>
      <c r="F745" s="134"/>
    </row>
    <row r="746" spans="1:6">
      <c r="A746" s="110"/>
      <c r="B746" s="118"/>
      <c r="C746" s="110"/>
      <c r="D746" s="281"/>
      <c r="E746" s="138"/>
      <c r="F746" s="122"/>
    </row>
    <row r="747" spans="1:6" s="27" customFormat="1">
      <c r="A747" s="130"/>
      <c r="B747" s="117" t="s">
        <v>1165</v>
      </c>
      <c r="C747" s="130" t="s">
        <v>14</v>
      </c>
      <c r="D747" s="282">
        <f t="shared" si="47"/>
        <v>1</v>
      </c>
      <c r="E747" s="143"/>
      <c r="F747" s="134"/>
    </row>
    <row r="748" spans="1:6">
      <c r="A748" s="110"/>
      <c r="B748" s="118"/>
      <c r="C748" s="110"/>
      <c r="D748" s="281"/>
      <c r="E748" s="138"/>
      <c r="F748" s="122"/>
    </row>
    <row r="749" spans="1:6" s="27" customFormat="1" ht="13.5" customHeight="1">
      <c r="A749" s="130"/>
      <c r="B749" s="117" t="s">
        <v>1166</v>
      </c>
      <c r="C749" s="130" t="s">
        <v>14</v>
      </c>
      <c r="D749" s="282">
        <f t="shared" si="47"/>
        <v>1</v>
      </c>
      <c r="E749" s="143"/>
      <c r="F749" s="134"/>
    </row>
    <row r="750" spans="1:6">
      <c r="A750" s="110"/>
      <c r="B750" s="118"/>
      <c r="C750" s="110"/>
      <c r="D750" s="281"/>
      <c r="E750" s="138"/>
      <c r="F750" s="122"/>
    </row>
    <row r="751" spans="1:6" s="27" customFormat="1">
      <c r="A751" s="130"/>
      <c r="B751" s="117" t="s">
        <v>1167</v>
      </c>
      <c r="C751" s="130" t="s">
        <v>14</v>
      </c>
      <c r="D751" s="282">
        <f t="shared" si="47"/>
        <v>1</v>
      </c>
      <c r="E751" s="143"/>
      <c r="F751" s="134"/>
    </row>
    <row r="752" spans="1:6">
      <c r="A752" s="110"/>
      <c r="B752" s="118"/>
      <c r="C752" s="110"/>
      <c r="D752" s="281"/>
      <c r="E752" s="138"/>
      <c r="F752" s="122"/>
    </row>
    <row r="753" spans="1:6" s="27" customFormat="1">
      <c r="A753" s="130"/>
      <c r="B753" s="117" t="s">
        <v>1168</v>
      </c>
      <c r="C753" s="130" t="s">
        <v>14</v>
      </c>
      <c r="D753" s="282">
        <f t="shared" si="47"/>
        <v>1</v>
      </c>
      <c r="E753" s="143"/>
      <c r="F753" s="134"/>
    </row>
    <row r="754" spans="1:6">
      <c r="A754" s="110"/>
      <c r="B754" s="118"/>
      <c r="C754" s="110"/>
      <c r="D754" s="281"/>
      <c r="E754" s="138"/>
      <c r="F754" s="122"/>
    </row>
    <row r="755" spans="1:6" s="27" customFormat="1">
      <c r="A755" s="130"/>
      <c r="B755" s="117" t="s">
        <v>1169</v>
      </c>
      <c r="C755" s="130" t="s">
        <v>14</v>
      </c>
      <c r="D755" s="282">
        <f t="shared" si="47"/>
        <v>1</v>
      </c>
      <c r="E755" s="143"/>
      <c r="F755" s="134"/>
    </row>
    <row r="756" spans="1:6">
      <c r="A756" s="110"/>
      <c r="B756" s="118"/>
      <c r="C756" s="110"/>
      <c r="D756" s="281"/>
      <c r="E756" s="138"/>
      <c r="F756" s="122"/>
    </row>
    <row r="757" spans="1:6" s="27" customFormat="1">
      <c r="A757" s="130"/>
      <c r="B757" s="117" t="s">
        <v>1170</v>
      </c>
      <c r="C757" s="130" t="s">
        <v>14</v>
      </c>
      <c r="D757" s="282">
        <f t="shared" si="47"/>
        <v>1</v>
      </c>
      <c r="E757" s="143"/>
      <c r="F757" s="134"/>
    </row>
    <row r="758" spans="1:6">
      <c r="A758" s="110"/>
      <c r="B758" s="118"/>
      <c r="C758" s="110"/>
      <c r="D758" s="281"/>
      <c r="E758" s="138"/>
      <c r="F758" s="122"/>
    </row>
    <row r="759" spans="1:6" s="27" customFormat="1">
      <c r="A759" s="130"/>
      <c r="B759" s="117" t="s">
        <v>1171</v>
      </c>
      <c r="C759" s="130" t="s">
        <v>14</v>
      </c>
      <c r="D759" s="282">
        <f t="shared" si="47"/>
        <v>1</v>
      </c>
      <c r="E759" s="143"/>
      <c r="F759" s="134"/>
    </row>
    <row r="760" spans="1:6">
      <c r="A760" s="110"/>
      <c r="B760" s="118"/>
      <c r="C760" s="110"/>
      <c r="D760" s="281"/>
      <c r="E760" s="138"/>
      <c r="F760" s="122"/>
    </row>
    <row r="761" spans="1:6" s="28" customFormat="1" ht="15">
      <c r="A761" s="115" t="s">
        <v>811</v>
      </c>
      <c r="B761" s="111" t="s">
        <v>465</v>
      </c>
      <c r="C761" s="115"/>
      <c r="D761" s="290"/>
      <c r="E761" s="220"/>
      <c r="F761" s="217"/>
    </row>
    <row r="762" spans="1:6">
      <c r="A762" s="110"/>
      <c r="B762" s="118"/>
      <c r="C762" s="110"/>
      <c r="D762" s="285"/>
      <c r="E762" s="138"/>
      <c r="F762" s="122"/>
    </row>
    <row r="763" spans="1:6">
      <c r="A763" s="130"/>
      <c r="B763" s="117" t="s">
        <v>1162</v>
      </c>
      <c r="C763" s="130" t="s">
        <v>36</v>
      </c>
      <c r="D763" s="282">
        <f t="shared" ref="D763" si="48">IF(C763="","",IF(C763="UNIT","QTY",1))</f>
        <v>1</v>
      </c>
      <c r="E763" s="143"/>
      <c r="F763" s="134"/>
    </row>
    <row r="764" spans="1:6">
      <c r="A764" s="110"/>
      <c r="B764" s="118"/>
      <c r="C764" s="110"/>
      <c r="D764" s="281"/>
      <c r="E764" s="138"/>
      <c r="F764" s="122"/>
    </row>
    <row r="765" spans="1:6">
      <c r="A765" s="130"/>
      <c r="B765" s="117" t="s">
        <v>1163</v>
      </c>
      <c r="C765" s="130" t="s">
        <v>36</v>
      </c>
      <c r="D765" s="282">
        <f t="shared" ref="D765" si="49">IF(C765="","",IF(C765="UNIT","QTY",1))</f>
        <v>1</v>
      </c>
      <c r="E765" s="143"/>
      <c r="F765" s="134"/>
    </row>
    <row r="766" spans="1:6">
      <c r="A766" s="110"/>
      <c r="B766" s="118"/>
      <c r="C766" s="110"/>
      <c r="D766" s="285"/>
      <c r="E766" s="138"/>
      <c r="F766" s="122"/>
    </row>
    <row r="767" spans="1:6">
      <c r="A767" s="110"/>
      <c r="B767" s="118"/>
      <c r="C767" s="110"/>
      <c r="D767" s="285"/>
      <c r="E767" s="138"/>
      <c r="F767" s="122"/>
    </row>
    <row r="768" spans="1:6">
      <c r="A768" s="184"/>
      <c r="B768" s="215"/>
      <c r="C768" s="184"/>
      <c r="D768" s="296"/>
      <c r="E768" s="182"/>
      <c r="F768" s="229"/>
    </row>
    <row r="769" spans="1:6" ht="28.9" customHeight="1">
      <c r="A769" s="124" t="s">
        <v>4</v>
      </c>
      <c r="B769" s="125"/>
      <c r="C769" s="126"/>
      <c r="D769" s="283" t="str">
        <f t="shared" ref="D769" si="50">IF(C769="","",IF(C769="UNIT","QTY",1))</f>
        <v/>
      </c>
      <c r="E769" s="221"/>
      <c r="F769" s="129"/>
    </row>
    <row r="770" spans="1:6" ht="28.9" customHeight="1">
      <c r="A770" s="338"/>
      <c r="B770" s="333"/>
      <c r="C770" s="180"/>
      <c r="D770" s="296"/>
      <c r="E770" s="181"/>
      <c r="F770" s="229"/>
    </row>
    <row r="771" spans="1:6" ht="28.9" customHeight="1">
      <c r="A771" s="164" t="str">
        <f>$A$7</f>
        <v>ITEM</v>
      </c>
      <c r="B771" s="164" t="str">
        <f>$B$7</f>
        <v>DESCRIPTION</v>
      </c>
      <c r="C771" s="164" t="str">
        <f>$C$7</f>
        <v>UNIT</v>
      </c>
      <c r="D771" s="291" t="str">
        <f>$D$7</f>
        <v>QTY</v>
      </c>
      <c r="E771" s="107" t="s">
        <v>357</v>
      </c>
      <c r="F771" s="107" t="s">
        <v>366</v>
      </c>
    </row>
    <row r="772" spans="1:6" ht="28.9" customHeight="1">
      <c r="A772" s="124" t="s">
        <v>5</v>
      </c>
      <c r="B772" s="165"/>
      <c r="C772" s="126"/>
      <c r="D772" s="283" t="str">
        <f t="shared" ref="D772" si="51">IF(C772="","",IF(C772="UNIT","QTY",1))</f>
        <v/>
      </c>
      <c r="E772" s="128"/>
      <c r="F772" s="129"/>
    </row>
    <row r="773" spans="1:6">
      <c r="A773" s="166"/>
      <c r="B773" s="118"/>
      <c r="C773" s="110"/>
      <c r="D773" s="285"/>
      <c r="E773" s="138"/>
    </row>
    <row r="774" spans="1:6">
      <c r="A774" s="170"/>
      <c r="B774" s="117" t="s">
        <v>1164</v>
      </c>
      <c r="C774" s="130" t="s">
        <v>36</v>
      </c>
      <c r="D774" s="286">
        <v>1</v>
      </c>
      <c r="E774" s="143"/>
      <c r="F774" s="132"/>
    </row>
    <row r="775" spans="1:6">
      <c r="A775" s="166"/>
      <c r="B775" s="118"/>
      <c r="C775" s="110"/>
      <c r="D775" s="285"/>
      <c r="E775" s="138"/>
    </row>
    <row r="776" spans="1:6">
      <c r="A776" s="170"/>
      <c r="B776" s="117" t="s">
        <v>1165</v>
      </c>
      <c r="C776" s="130" t="s">
        <v>36</v>
      </c>
      <c r="D776" s="286">
        <v>1</v>
      </c>
      <c r="E776" s="143"/>
      <c r="F776" s="132"/>
    </row>
    <row r="777" spans="1:6">
      <c r="A777" s="166"/>
      <c r="B777" s="118"/>
      <c r="C777" s="110"/>
      <c r="D777" s="285"/>
      <c r="E777" s="138"/>
    </row>
    <row r="778" spans="1:6">
      <c r="A778" s="170"/>
      <c r="B778" s="117" t="s">
        <v>1166</v>
      </c>
      <c r="C778" s="130" t="s">
        <v>36</v>
      </c>
      <c r="D778" s="286">
        <v>1</v>
      </c>
      <c r="E778" s="143"/>
      <c r="F778" s="132"/>
    </row>
    <row r="779" spans="1:6">
      <c r="A779" s="166"/>
      <c r="B779" s="118"/>
      <c r="C779" s="110"/>
      <c r="D779" s="285"/>
      <c r="E779" s="138"/>
    </row>
    <row r="780" spans="1:6">
      <c r="A780" s="170"/>
      <c r="B780" s="117" t="s">
        <v>1167</v>
      </c>
      <c r="C780" s="130" t="s">
        <v>36</v>
      </c>
      <c r="D780" s="286">
        <v>1</v>
      </c>
      <c r="E780" s="143"/>
      <c r="F780" s="132"/>
    </row>
    <row r="781" spans="1:6">
      <c r="A781" s="166"/>
      <c r="B781" s="118"/>
      <c r="C781" s="110"/>
      <c r="D781" s="285"/>
      <c r="E781" s="138"/>
    </row>
    <row r="782" spans="1:6">
      <c r="A782" s="134"/>
      <c r="B782" s="117" t="s">
        <v>1168</v>
      </c>
      <c r="C782" s="119" t="s">
        <v>36</v>
      </c>
      <c r="D782" s="286">
        <v>1</v>
      </c>
      <c r="E782" s="143"/>
      <c r="F782" s="132"/>
    </row>
    <row r="783" spans="1:6">
      <c r="A783" s="122"/>
      <c r="B783" s="118"/>
      <c r="C783" s="113"/>
      <c r="E783" s="138"/>
    </row>
    <row r="784" spans="1:6">
      <c r="A784" s="134"/>
      <c r="B784" s="117" t="s">
        <v>1169</v>
      </c>
      <c r="C784" s="119" t="s">
        <v>36</v>
      </c>
      <c r="D784" s="286">
        <v>1</v>
      </c>
      <c r="E784" s="143"/>
      <c r="F784" s="132"/>
    </row>
    <row r="785" spans="1:6">
      <c r="A785" s="122"/>
      <c r="B785" s="118"/>
      <c r="C785" s="113"/>
      <c r="E785" s="138"/>
    </row>
    <row r="786" spans="1:6">
      <c r="A786" s="134"/>
      <c r="B786" s="117" t="s">
        <v>1170</v>
      </c>
      <c r="C786" s="119" t="s">
        <v>36</v>
      </c>
      <c r="D786" s="286">
        <v>1</v>
      </c>
      <c r="E786" s="143"/>
      <c r="F786" s="132"/>
    </row>
    <row r="787" spans="1:6">
      <c r="A787" s="122"/>
      <c r="B787" s="118"/>
      <c r="C787" s="113"/>
      <c r="E787" s="138"/>
    </row>
    <row r="788" spans="1:6">
      <c r="A788" s="134"/>
      <c r="B788" s="117" t="s">
        <v>1171</v>
      </c>
      <c r="C788" s="119" t="s">
        <v>36</v>
      </c>
      <c r="D788" s="286">
        <v>1</v>
      </c>
      <c r="E788" s="143"/>
      <c r="F788" s="132"/>
    </row>
    <row r="789" spans="1:6">
      <c r="A789" s="122"/>
      <c r="B789" s="118"/>
      <c r="C789" s="113"/>
      <c r="E789" s="138"/>
    </row>
    <row r="790" spans="1:6" ht="15">
      <c r="A790" s="115" t="s">
        <v>812</v>
      </c>
      <c r="B790" s="111" t="s">
        <v>466</v>
      </c>
      <c r="C790" s="113"/>
      <c r="E790" s="138"/>
    </row>
    <row r="791" spans="1:6" ht="15">
      <c r="A791" s="217"/>
      <c r="B791" s="111"/>
      <c r="C791" s="113"/>
      <c r="E791" s="138"/>
    </row>
    <row r="792" spans="1:6">
      <c r="A792" s="134"/>
      <c r="B792" s="117" t="s">
        <v>1162</v>
      </c>
      <c r="C792" s="119" t="s">
        <v>36</v>
      </c>
      <c r="D792" s="286">
        <v>1</v>
      </c>
      <c r="E792" s="143"/>
      <c r="F792" s="132"/>
    </row>
    <row r="793" spans="1:6">
      <c r="A793" s="122"/>
      <c r="B793" s="118"/>
      <c r="C793" s="113"/>
      <c r="E793" s="138"/>
    </row>
    <row r="794" spans="1:6">
      <c r="A794" s="134"/>
      <c r="B794" s="117" t="s">
        <v>1163</v>
      </c>
      <c r="C794" s="119" t="s">
        <v>36</v>
      </c>
      <c r="D794" s="286">
        <v>1</v>
      </c>
      <c r="E794" s="143"/>
      <c r="F794" s="132"/>
    </row>
    <row r="795" spans="1:6">
      <c r="A795" s="122"/>
      <c r="B795" s="118"/>
      <c r="C795" s="113"/>
      <c r="E795" s="138"/>
    </row>
    <row r="796" spans="1:6">
      <c r="A796" s="134"/>
      <c r="B796" s="117" t="s">
        <v>1164</v>
      </c>
      <c r="C796" s="119" t="s">
        <v>36</v>
      </c>
      <c r="D796" s="286">
        <v>1</v>
      </c>
      <c r="E796" s="143"/>
      <c r="F796" s="132"/>
    </row>
    <row r="797" spans="1:6">
      <c r="A797" s="122"/>
      <c r="B797" s="118"/>
      <c r="C797" s="113"/>
      <c r="E797" s="138"/>
    </row>
    <row r="798" spans="1:6">
      <c r="A798" s="134"/>
      <c r="B798" s="117" t="s">
        <v>1165</v>
      </c>
      <c r="C798" s="119" t="s">
        <v>36</v>
      </c>
      <c r="D798" s="282">
        <v>1</v>
      </c>
      <c r="E798" s="143"/>
      <c r="F798" s="132"/>
    </row>
    <row r="799" spans="1:6">
      <c r="A799" s="122"/>
      <c r="B799" s="118"/>
      <c r="C799" s="113"/>
      <c r="E799" s="138"/>
    </row>
    <row r="800" spans="1:6">
      <c r="A800" s="134"/>
      <c r="B800" s="117" t="s">
        <v>1166</v>
      </c>
      <c r="C800" s="119" t="s">
        <v>36</v>
      </c>
      <c r="D800" s="282">
        <v>1</v>
      </c>
      <c r="E800" s="143"/>
      <c r="F800" s="132"/>
    </row>
    <row r="801" spans="1:6">
      <c r="A801" s="122"/>
      <c r="B801" s="118"/>
      <c r="C801" s="113"/>
      <c r="E801" s="138"/>
    </row>
    <row r="802" spans="1:6">
      <c r="A802" s="134"/>
      <c r="B802" s="117" t="s">
        <v>1167</v>
      </c>
      <c r="C802" s="119" t="s">
        <v>36</v>
      </c>
      <c r="D802" s="282">
        <v>1</v>
      </c>
      <c r="E802" s="143"/>
      <c r="F802" s="132"/>
    </row>
    <row r="803" spans="1:6">
      <c r="A803" s="122"/>
      <c r="B803" s="118"/>
      <c r="C803" s="113"/>
      <c r="E803" s="138"/>
    </row>
    <row r="804" spans="1:6">
      <c r="A804" s="134"/>
      <c r="B804" s="117" t="s">
        <v>1168</v>
      </c>
      <c r="C804" s="119" t="s">
        <v>36</v>
      </c>
      <c r="D804" s="282">
        <v>1</v>
      </c>
      <c r="E804" s="143"/>
      <c r="F804" s="132"/>
    </row>
    <row r="805" spans="1:6">
      <c r="A805" s="122"/>
      <c r="B805" s="118"/>
      <c r="C805" s="113"/>
      <c r="E805" s="138"/>
    </row>
    <row r="806" spans="1:6">
      <c r="A806" s="134"/>
      <c r="B806" s="117" t="s">
        <v>1169</v>
      </c>
      <c r="C806" s="119" t="s">
        <v>36</v>
      </c>
      <c r="D806" s="282">
        <v>1</v>
      </c>
      <c r="E806" s="143"/>
      <c r="F806" s="132"/>
    </row>
    <row r="807" spans="1:6">
      <c r="A807" s="122"/>
      <c r="B807" s="118"/>
      <c r="C807" s="113"/>
      <c r="D807" s="282"/>
      <c r="E807" s="138"/>
    </row>
    <row r="808" spans="1:6">
      <c r="A808" s="134"/>
      <c r="B808" s="117" t="s">
        <v>1170</v>
      </c>
      <c r="C808" s="119" t="s">
        <v>36</v>
      </c>
      <c r="D808" s="282">
        <v>1</v>
      </c>
      <c r="E808" s="143"/>
      <c r="F808" s="132"/>
    </row>
    <row r="809" spans="1:6">
      <c r="A809" s="122"/>
      <c r="B809" s="118"/>
      <c r="C809" s="113"/>
      <c r="E809" s="138"/>
    </row>
    <row r="810" spans="1:6">
      <c r="A810" s="134"/>
      <c r="B810" s="117" t="s">
        <v>1171</v>
      </c>
      <c r="C810" s="119" t="s">
        <v>36</v>
      </c>
      <c r="D810" s="282">
        <v>1</v>
      </c>
      <c r="E810" s="143"/>
      <c r="F810" s="132"/>
    </row>
    <row r="811" spans="1:6">
      <c r="A811" s="122"/>
      <c r="B811" s="118"/>
      <c r="C811" s="113"/>
      <c r="E811" s="138"/>
    </row>
    <row r="812" spans="1:6" ht="15">
      <c r="A812" s="115" t="s">
        <v>813</v>
      </c>
      <c r="B812" s="111" t="s">
        <v>467</v>
      </c>
      <c r="C812" s="113"/>
      <c r="E812" s="138"/>
    </row>
    <row r="813" spans="1:6" ht="15">
      <c r="A813" s="217"/>
      <c r="B813" s="111"/>
      <c r="C813" s="113"/>
      <c r="E813" s="138"/>
    </row>
    <row r="814" spans="1:6">
      <c r="A814" s="134"/>
      <c r="B814" s="117" t="s">
        <v>1162</v>
      </c>
      <c r="C814" s="119" t="s">
        <v>36</v>
      </c>
      <c r="D814" s="282">
        <v>1</v>
      </c>
      <c r="E814" s="143"/>
      <c r="F814" s="132"/>
    </row>
    <row r="815" spans="1:6">
      <c r="A815" s="122"/>
      <c r="B815" s="118"/>
      <c r="C815" s="113"/>
      <c r="E815" s="138"/>
    </row>
    <row r="816" spans="1:6">
      <c r="A816" s="134"/>
      <c r="B816" s="117" t="s">
        <v>1163</v>
      </c>
      <c r="C816" s="119" t="s">
        <v>36</v>
      </c>
      <c r="D816" s="282">
        <v>1</v>
      </c>
      <c r="E816" s="143"/>
      <c r="F816" s="132"/>
    </row>
    <row r="817" spans="1:6">
      <c r="A817" s="122"/>
      <c r="B817" s="118"/>
      <c r="C817" s="113"/>
      <c r="E817" s="138"/>
    </row>
    <row r="818" spans="1:6">
      <c r="A818" s="134"/>
      <c r="B818" s="117" t="s">
        <v>1164</v>
      </c>
      <c r="C818" s="119" t="s">
        <v>36</v>
      </c>
      <c r="D818" s="282">
        <v>1</v>
      </c>
      <c r="E818" s="143"/>
      <c r="F818" s="132"/>
    </row>
    <row r="819" spans="1:6">
      <c r="A819" s="122"/>
      <c r="B819" s="118"/>
      <c r="C819" s="113"/>
      <c r="E819" s="138"/>
    </row>
    <row r="820" spans="1:6">
      <c r="A820" s="134"/>
      <c r="B820" s="117" t="s">
        <v>1165</v>
      </c>
      <c r="C820" s="119" t="s">
        <v>36</v>
      </c>
      <c r="D820" s="282">
        <v>1</v>
      </c>
      <c r="E820" s="143"/>
      <c r="F820" s="132"/>
    </row>
    <row r="821" spans="1:6">
      <c r="A821" s="122"/>
      <c r="B821" s="118"/>
      <c r="C821" s="113"/>
      <c r="E821" s="138"/>
    </row>
    <row r="822" spans="1:6">
      <c r="A822" s="134"/>
      <c r="B822" s="117" t="s">
        <v>1166</v>
      </c>
      <c r="C822" s="119" t="s">
        <v>36</v>
      </c>
      <c r="D822" s="282">
        <v>1</v>
      </c>
      <c r="E822" s="143"/>
      <c r="F822" s="132"/>
    </row>
    <row r="823" spans="1:6">
      <c r="A823" s="122"/>
      <c r="B823" s="118"/>
      <c r="C823" s="113"/>
      <c r="E823" s="138"/>
    </row>
    <row r="824" spans="1:6">
      <c r="A824" s="134"/>
      <c r="B824" s="117" t="s">
        <v>1167</v>
      </c>
      <c r="C824" s="119" t="s">
        <v>36</v>
      </c>
      <c r="D824" s="282">
        <v>1</v>
      </c>
      <c r="E824" s="143"/>
      <c r="F824" s="132"/>
    </row>
    <row r="825" spans="1:6">
      <c r="A825" s="122"/>
      <c r="B825" s="118"/>
      <c r="C825" s="113"/>
      <c r="E825" s="138"/>
    </row>
    <row r="826" spans="1:6">
      <c r="A826" s="134"/>
      <c r="B826" s="117" t="s">
        <v>1168</v>
      </c>
      <c r="C826" s="119" t="s">
        <v>36</v>
      </c>
      <c r="D826" s="282">
        <v>1</v>
      </c>
      <c r="E826" s="143"/>
      <c r="F826" s="132"/>
    </row>
    <row r="827" spans="1:6">
      <c r="A827" s="122"/>
      <c r="B827" s="118"/>
      <c r="C827" s="113"/>
      <c r="E827" s="138"/>
    </row>
    <row r="828" spans="1:6">
      <c r="A828" s="134"/>
      <c r="B828" s="117" t="s">
        <v>1169</v>
      </c>
      <c r="C828" s="119" t="s">
        <v>36</v>
      </c>
      <c r="D828" s="282">
        <v>1</v>
      </c>
      <c r="E828" s="143"/>
      <c r="F828" s="132"/>
    </row>
    <row r="829" spans="1:6">
      <c r="A829" s="122"/>
      <c r="B829" s="118"/>
      <c r="C829" s="113"/>
      <c r="E829" s="138"/>
    </row>
    <row r="830" spans="1:6">
      <c r="A830" s="134"/>
      <c r="B830" s="117" t="s">
        <v>1170</v>
      </c>
      <c r="C830" s="119" t="s">
        <v>36</v>
      </c>
      <c r="D830" s="282">
        <v>1</v>
      </c>
      <c r="E830" s="143"/>
      <c r="F830" s="132"/>
    </row>
    <row r="831" spans="1:6">
      <c r="A831" s="122"/>
      <c r="B831" s="118"/>
      <c r="C831" s="113"/>
      <c r="E831" s="138"/>
    </row>
    <row r="832" spans="1:6">
      <c r="A832" s="134"/>
      <c r="B832" s="117" t="s">
        <v>1171</v>
      </c>
      <c r="C832" s="119" t="s">
        <v>36</v>
      </c>
      <c r="D832" s="282">
        <v>1</v>
      </c>
      <c r="E832" s="143"/>
      <c r="F832" s="132"/>
    </row>
    <row r="833" spans="1:6">
      <c r="A833" s="122"/>
      <c r="B833" s="118"/>
      <c r="C833" s="113"/>
      <c r="E833" s="138"/>
    </row>
    <row r="834" spans="1:6" ht="15">
      <c r="A834" s="115" t="s">
        <v>814</v>
      </c>
      <c r="B834" s="111" t="s">
        <v>468</v>
      </c>
      <c r="C834" s="113"/>
      <c r="E834" s="138"/>
    </row>
    <row r="835" spans="1:6">
      <c r="A835" s="110"/>
      <c r="B835" s="118"/>
      <c r="C835" s="110"/>
      <c r="D835" s="281"/>
      <c r="E835" s="138"/>
    </row>
    <row r="836" spans="1:6">
      <c r="A836" s="134"/>
      <c r="B836" s="117" t="s">
        <v>1162</v>
      </c>
      <c r="C836" s="119" t="s">
        <v>36</v>
      </c>
      <c r="D836" s="282">
        <v>1</v>
      </c>
      <c r="E836" s="143"/>
      <c r="F836" s="132"/>
    </row>
    <row r="837" spans="1:6">
      <c r="A837" s="122"/>
      <c r="B837" s="118"/>
      <c r="C837" s="113"/>
      <c r="E837" s="138"/>
    </row>
    <row r="838" spans="1:6">
      <c r="A838" s="134"/>
      <c r="B838" s="117" t="s">
        <v>1163</v>
      </c>
      <c r="C838" s="119" t="s">
        <v>36</v>
      </c>
      <c r="D838" s="282">
        <v>1</v>
      </c>
      <c r="E838" s="143"/>
      <c r="F838" s="132"/>
    </row>
    <row r="839" spans="1:6">
      <c r="A839" s="122"/>
      <c r="B839" s="118"/>
      <c r="C839" s="113"/>
      <c r="E839" s="138"/>
    </row>
    <row r="840" spans="1:6">
      <c r="A840" s="134"/>
      <c r="B840" s="117" t="s">
        <v>1164</v>
      </c>
      <c r="C840" s="119" t="s">
        <v>36</v>
      </c>
      <c r="D840" s="282">
        <v>1</v>
      </c>
      <c r="E840" s="143"/>
      <c r="F840" s="132"/>
    </row>
    <row r="841" spans="1:6">
      <c r="A841" s="122"/>
      <c r="B841" s="118"/>
      <c r="C841" s="113"/>
      <c r="E841" s="138"/>
    </row>
    <row r="842" spans="1:6">
      <c r="A842" s="134"/>
      <c r="B842" s="117" t="s">
        <v>1165</v>
      </c>
      <c r="C842" s="119" t="s">
        <v>36</v>
      </c>
      <c r="D842" s="282">
        <v>1</v>
      </c>
      <c r="E842" s="143"/>
      <c r="F842" s="132"/>
    </row>
    <row r="843" spans="1:6">
      <c r="A843" s="122"/>
      <c r="B843" s="118"/>
      <c r="C843" s="113"/>
      <c r="E843" s="138"/>
    </row>
    <row r="844" spans="1:6">
      <c r="A844" s="134"/>
      <c r="B844" s="117" t="s">
        <v>1166</v>
      </c>
      <c r="C844" s="119" t="s">
        <v>36</v>
      </c>
      <c r="D844" s="282">
        <v>1</v>
      </c>
      <c r="E844" s="143"/>
      <c r="F844" s="132"/>
    </row>
    <row r="845" spans="1:6">
      <c r="A845" s="122"/>
      <c r="B845" s="118"/>
      <c r="C845" s="113"/>
      <c r="E845" s="138"/>
    </row>
    <row r="846" spans="1:6">
      <c r="A846" s="134"/>
      <c r="B846" s="117" t="s">
        <v>1167</v>
      </c>
      <c r="C846" s="119" t="s">
        <v>36</v>
      </c>
      <c r="D846" s="282">
        <v>1</v>
      </c>
      <c r="E846" s="143"/>
      <c r="F846" s="132"/>
    </row>
    <row r="847" spans="1:6">
      <c r="A847" s="122"/>
      <c r="B847" s="118"/>
      <c r="C847" s="113"/>
      <c r="E847" s="138"/>
    </row>
    <row r="848" spans="1:6">
      <c r="A848" s="134"/>
      <c r="B848" s="117" t="s">
        <v>1168</v>
      </c>
      <c r="C848" s="119" t="s">
        <v>36</v>
      </c>
      <c r="D848" s="282">
        <v>1</v>
      </c>
      <c r="E848" s="143"/>
      <c r="F848" s="132"/>
    </row>
    <row r="849" spans="1:6">
      <c r="A849" s="122"/>
      <c r="B849" s="118"/>
      <c r="C849" s="113"/>
      <c r="E849" s="138"/>
    </row>
    <row r="850" spans="1:6">
      <c r="A850" s="134"/>
      <c r="B850" s="117" t="s">
        <v>1169</v>
      </c>
      <c r="C850" s="119" t="s">
        <v>36</v>
      </c>
      <c r="D850" s="282">
        <v>1</v>
      </c>
      <c r="E850" s="143"/>
      <c r="F850" s="132"/>
    </row>
    <row r="851" spans="1:6">
      <c r="A851" s="122"/>
      <c r="B851" s="118"/>
      <c r="C851" s="113"/>
      <c r="E851" s="138"/>
    </row>
    <row r="852" spans="1:6">
      <c r="A852" s="134"/>
      <c r="B852" s="117" t="s">
        <v>1170</v>
      </c>
      <c r="C852" s="119" t="s">
        <v>36</v>
      </c>
      <c r="D852" s="282">
        <v>1</v>
      </c>
      <c r="E852" s="143"/>
      <c r="F852" s="132"/>
    </row>
    <row r="853" spans="1:6">
      <c r="A853" s="122"/>
      <c r="B853" s="118"/>
      <c r="C853" s="113"/>
      <c r="E853" s="138"/>
    </row>
    <row r="854" spans="1:6">
      <c r="A854" s="134"/>
      <c r="B854" s="117" t="s">
        <v>1171</v>
      </c>
      <c r="C854" s="119" t="s">
        <v>36</v>
      </c>
      <c r="D854" s="282">
        <v>1</v>
      </c>
      <c r="E854" s="143"/>
      <c r="F854" s="132"/>
    </row>
    <row r="855" spans="1:6">
      <c r="A855" s="122"/>
      <c r="B855" s="118"/>
      <c r="C855" s="113"/>
      <c r="E855" s="138"/>
    </row>
    <row r="856" spans="1:6" ht="15">
      <c r="A856" s="115" t="s">
        <v>815</v>
      </c>
      <c r="B856" s="111" t="s">
        <v>469</v>
      </c>
      <c r="C856" s="113"/>
      <c r="E856" s="138"/>
    </row>
    <row r="857" spans="1:6" ht="15">
      <c r="A857" s="217"/>
      <c r="B857" s="118"/>
      <c r="C857" s="113"/>
      <c r="E857" s="138"/>
    </row>
    <row r="858" spans="1:6" s="27" customFormat="1">
      <c r="A858" s="134"/>
      <c r="B858" s="117" t="s">
        <v>1162</v>
      </c>
      <c r="C858" s="119" t="s">
        <v>36</v>
      </c>
      <c r="D858" s="282">
        <v>1</v>
      </c>
      <c r="E858" s="143"/>
      <c r="F858" s="132"/>
    </row>
    <row r="859" spans="1:6">
      <c r="A859" s="122"/>
      <c r="B859" s="118"/>
      <c r="C859" s="113"/>
      <c r="E859" s="138"/>
    </row>
    <row r="860" spans="1:6" s="27" customFormat="1">
      <c r="A860" s="134"/>
      <c r="B860" s="117" t="s">
        <v>1163</v>
      </c>
      <c r="C860" s="119" t="s">
        <v>36</v>
      </c>
      <c r="D860" s="282">
        <v>1</v>
      </c>
      <c r="E860" s="143"/>
      <c r="F860" s="132"/>
    </row>
    <row r="861" spans="1:6">
      <c r="A861" s="122"/>
      <c r="B861" s="118"/>
      <c r="C861" s="113"/>
      <c r="E861" s="138"/>
    </row>
    <row r="862" spans="1:6" s="27" customFormat="1">
      <c r="A862" s="134"/>
      <c r="B862" s="117" t="s">
        <v>1164</v>
      </c>
      <c r="C862" s="119" t="s">
        <v>36</v>
      </c>
      <c r="D862" s="282">
        <v>1</v>
      </c>
      <c r="E862" s="143"/>
      <c r="F862" s="132"/>
    </row>
    <row r="863" spans="1:6">
      <c r="A863" s="122"/>
      <c r="B863" s="118"/>
      <c r="C863" s="113"/>
      <c r="E863" s="138"/>
    </row>
    <row r="864" spans="1:6" s="27" customFormat="1">
      <c r="A864" s="134"/>
      <c r="B864" s="117" t="s">
        <v>1165</v>
      </c>
      <c r="C864" s="119" t="s">
        <v>36</v>
      </c>
      <c r="D864" s="282">
        <v>1</v>
      </c>
      <c r="E864" s="143"/>
      <c r="F864" s="132"/>
    </row>
    <row r="865" spans="1:6">
      <c r="A865" s="122"/>
      <c r="B865" s="118"/>
      <c r="C865" s="113"/>
      <c r="E865" s="138"/>
    </row>
    <row r="866" spans="1:6" s="27" customFormat="1">
      <c r="A866" s="134"/>
      <c r="B866" s="117" t="s">
        <v>1166</v>
      </c>
      <c r="C866" s="119" t="s">
        <v>36</v>
      </c>
      <c r="D866" s="282">
        <v>1</v>
      </c>
      <c r="E866" s="143"/>
      <c r="F866" s="132"/>
    </row>
    <row r="867" spans="1:6" s="27" customFormat="1">
      <c r="A867" s="134"/>
      <c r="B867" s="117"/>
      <c r="C867" s="119"/>
      <c r="D867" s="306"/>
      <c r="E867" s="143"/>
      <c r="F867" s="132"/>
    </row>
    <row r="868" spans="1:6" s="27" customFormat="1" ht="28.9" customHeight="1">
      <c r="A868" s="124" t="s">
        <v>4</v>
      </c>
      <c r="B868" s="125"/>
      <c r="C868" s="126"/>
      <c r="D868" s="283" t="str">
        <f t="shared" ref="D868" si="52">IF(C868="","",IF(C868="UNIT","QTY",1))</f>
        <v/>
      </c>
      <c r="E868" s="128"/>
      <c r="F868" s="129"/>
    </row>
    <row r="869" spans="1:6" s="27" customFormat="1" ht="28.9" customHeight="1">
      <c r="A869" s="84"/>
      <c r="B869" s="144"/>
      <c r="C869" s="146"/>
      <c r="D869" s="285"/>
      <c r="E869" s="147"/>
      <c r="F869" s="84"/>
    </row>
    <row r="870" spans="1:6" s="27" customFormat="1" ht="28.9" customHeight="1">
      <c r="A870" s="164" t="str">
        <f>$A$7</f>
        <v>ITEM</v>
      </c>
      <c r="B870" s="164" t="str">
        <f>$B$7</f>
        <v>DESCRIPTION</v>
      </c>
      <c r="C870" s="164" t="str">
        <f>$C$7</f>
        <v>UNIT</v>
      </c>
      <c r="D870" s="291" t="str">
        <f>$D$7</f>
        <v>QTY</v>
      </c>
      <c r="E870" s="107" t="s">
        <v>357</v>
      </c>
      <c r="F870" s="107" t="s">
        <v>366</v>
      </c>
    </row>
    <row r="871" spans="1:6" s="27" customFormat="1" ht="28.9" customHeight="1">
      <c r="A871" s="124" t="s">
        <v>5</v>
      </c>
      <c r="B871" s="165"/>
      <c r="C871" s="126"/>
      <c r="D871" s="283" t="str">
        <f t="shared" ref="D871" si="53">IF(C871="","",IF(C871="UNIT","QTY",1))</f>
        <v/>
      </c>
      <c r="E871" s="128"/>
      <c r="F871" s="129"/>
    </row>
    <row r="872" spans="1:6">
      <c r="A872" s="108"/>
      <c r="B872" s="188"/>
      <c r="C872" s="267"/>
      <c r="D872" s="307"/>
      <c r="E872" s="189"/>
      <c r="F872" s="216"/>
    </row>
    <row r="873" spans="1:6" s="27" customFormat="1">
      <c r="A873" s="131"/>
      <c r="B873" s="117" t="s">
        <v>1167</v>
      </c>
      <c r="C873" s="119" t="s">
        <v>3</v>
      </c>
      <c r="D873" s="282">
        <v>1</v>
      </c>
      <c r="E873" s="143"/>
      <c r="F873" s="134"/>
    </row>
    <row r="874" spans="1:6">
      <c r="A874" s="97"/>
      <c r="B874" s="118"/>
      <c r="C874" s="113"/>
      <c r="E874" s="138"/>
      <c r="F874" s="122"/>
    </row>
    <row r="875" spans="1:6" s="27" customFormat="1">
      <c r="A875" s="131"/>
      <c r="B875" s="117" t="s">
        <v>1168</v>
      </c>
      <c r="C875" s="119" t="s">
        <v>3</v>
      </c>
      <c r="D875" s="282">
        <v>1</v>
      </c>
      <c r="E875" s="143"/>
      <c r="F875" s="134"/>
    </row>
    <row r="876" spans="1:6">
      <c r="A876" s="97"/>
      <c r="B876" s="118"/>
      <c r="C876" s="113"/>
      <c r="E876" s="138"/>
      <c r="F876" s="122"/>
    </row>
    <row r="877" spans="1:6" s="27" customFormat="1">
      <c r="A877" s="131"/>
      <c r="B877" s="117" t="s">
        <v>1169</v>
      </c>
      <c r="C877" s="119" t="s">
        <v>3</v>
      </c>
      <c r="D877" s="282">
        <v>1</v>
      </c>
      <c r="E877" s="143"/>
      <c r="F877" s="134"/>
    </row>
    <row r="878" spans="1:6">
      <c r="A878" s="97"/>
      <c r="B878" s="118"/>
      <c r="C878" s="113"/>
      <c r="E878" s="138"/>
      <c r="F878" s="122"/>
    </row>
    <row r="879" spans="1:6" s="27" customFormat="1">
      <c r="A879" s="131"/>
      <c r="B879" s="117" t="s">
        <v>1170</v>
      </c>
      <c r="C879" s="119" t="s">
        <v>3</v>
      </c>
      <c r="D879" s="282">
        <v>1</v>
      </c>
      <c r="E879" s="143"/>
      <c r="F879" s="134"/>
    </row>
    <row r="880" spans="1:6">
      <c r="A880" s="97"/>
      <c r="B880" s="118"/>
      <c r="C880" s="113"/>
      <c r="E880" s="138"/>
      <c r="F880" s="122"/>
    </row>
    <row r="881" spans="1:6" s="27" customFormat="1">
      <c r="A881" s="131"/>
      <c r="B881" s="117" t="s">
        <v>1171</v>
      </c>
      <c r="C881" s="119" t="s">
        <v>3</v>
      </c>
      <c r="D881" s="282">
        <v>1</v>
      </c>
      <c r="E881" s="143"/>
      <c r="F881" s="134"/>
    </row>
    <row r="882" spans="1:6">
      <c r="A882" s="97"/>
      <c r="B882" s="118"/>
      <c r="C882" s="113"/>
      <c r="E882" s="138"/>
      <c r="F882" s="122"/>
    </row>
    <row r="883" spans="1:6" ht="15">
      <c r="A883" s="115" t="s">
        <v>816</v>
      </c>
      <c r="B883" s="111" t="s">
        <v>69</v>
      </c>
      <c r="C883" s="110"/>
      <c r="D883" s="281" t="str">
        <f t="shared" ref="D883:D907" si="54">IF(C883="","",IF(C883="UNIT","QTY",1))</f>
        <v/>
      </c>
      <c r="E883" s="138"/>
      <c r="F883" s="122"/>
    </row>
    <row r="884" spans="1:6">
      <c r="A884" s="97"/>
      <c r="B884" s="114"/>
      <c r="C884" s="113"/>
      <c r="D884" s="281" t="str">
        <f t="shared" si="54"/>
        <v/>
      </c>
      <c r="E884" s="138"/>
      <c r="F884" s="122"/>
    </row>
    <row r="885" spans="1:6" s="27" customFormat="1">
      <c r="A885" s="131"/>
      <c r="B885" s="117" t="s">
        <v>70</v>
      </c>
      <c r="C885" s="130" t="s">
        <v>3</v>
      </c>
      <c r="D885" s="282">
        <f t="shared" si="54"/>
        <v>1</v>
      </c>
      <c r="E885" s="143"/>
      <c r="F885" s="134"/>
    </row>
    <row r="886" spans="1:6">
      <c r="A886" s="97"/>
      <c r="B886" s="118"/>
      <c r="C886" s="110"/>
      <c r="D886" s="281"/>
      <c r="E886" s="138"/>
      <c r="F886" s="122"/>
    </row>
    <row r="887" spans="1:6" s="27" customFormat="1">
      <c r="A887" s="131"/>
      <c r="B887" s="117" t="s">
        <v>71</v>
      </c>
      <c r="C887" s="130" t="s">
        <v>3</v>
      </c>
      <c r="D887" s="282">
        <f t="shared" si="54"/>
        <v>1</v>
      </c>
      <c r="E887" s="143"/>
      <c r="F887" s="134"/>
    </row>
    <row r="888" spans="1:6">
      <c r="A888" s="97"/>
      <c r="B888" s="118"/>
      <c r="C888" s="110"/>
      <c r="D888" s="281"/>
      <c r="E888" s="138"/>
      <c r="F888" s="122"/>
    </row>
    <row r="889" spans="1:6" s="27" customFormat="1">
      <c r="A889" s="131"/>
      <c r="B889" s="117" t="s">
        <v>72</v>
      </c>
      <c r="C889" s="130" t="s">
        <v>3</v>
      </c>
      <c r="D889" s="282">
        <f t="shared" si="54"/>
        <v>1</v>
      </c>
      <c r="E889" s="143"/>
      <c r="F889" s="134"/>
    </row>
    <row r="890" spans="1:6">
      <c r="A890" s="97"/>
      <c r="B890" s="118"/>
      <c r="C890" s="110"/>
      <c r="D890" s="281"/>
      <c r="E890" s="138"/>
      <c r="F890" s="122"/>
    </row>
    <row r="891" spans="1:6" s="27" customFormat="1">
      <c r="A891" s="131"/>
      <c r="B891" s="117" t="s">
        <v>73</v>
      </c>
      <c r="C891" s="130" t="s">
        <v>3</v>
      </c>
      <c r="D891" s="282">
        <f t="shared" si="54"/>
        <v>1</v>
      </c>
      <c r="E891" s="143"/>
      <c r="F891" s="134"/>
    </row>
    <row r="892" spans="1:6">
      <c r="A892" s="97"/>
      <c r="B892" s="118"/>
      <c r="C892" s="110"/>
      <c r="D892" s="281"/>
      <c r="E892" s="138"/>
      <c r="F892" s="122"/>
    </row>
    <row r="893" spans="1:6" s="27" customFormat="1">
      <c r="A893" s="131"/>
      <c r="B893" s="117" t="s">
        <v>74</v>
      </c>
      <c r="C893" s="130" t="s">
        <v>3</v>
      </c>
      <c r="D893" s="282">
        <f t="shared" si="54"/>
        <v>1</v>
      </c>
      <c r="E893" s="143"/>
      <c r="F893" s="134"/>
    </row>
    <row r="894" spans="1:6">
      <c r="A894" s="97"/>
      <c r="B894" s="118"/>
      <c r="C894" s="110"/>
      <c r="D894" s="281"/>
      <c r="E894" s="138"/>
      <c r="F894" s="122"/>
    </row>
    <row r="895" spans="1:6" s="27" customFormat="1">
      <c r="A895" s="131"/>
      <c r="B895" s="117" t="s">
        <v>75</v>
      </c>
      <c r="C895" s="130" t="s">
        <v>3</v>
      </c>
      <c r="D895" s="282">
        <f t="shared" si="54"/>
        <v>1</v>
      </c>
      <c r="E895" s="143"/>
      <c r="F895" s="134"/>
    </row>
    <row r="896" spans="1:6">
      <c r="A896" s="97"/>
      <c r="B896" s="118"/>
      <c r="C896" s="110"/>
      <c r="D896" s="281"/>
      <c r="E896" s="138"/>
      <c r="F896" s="122"/>
    </row>
    <row r="897" spans="1:6" s="27" customFormat="1">
      <c r="A897" s="131"/>
      <c r="B897" s="117" t="s">
        <v>76</v>
      </c>
      <c r="C897" s="130" t="s">
        <v>3</v>
      </c>
      <c r="D897" s="282">
        <f t="shared" si="54"/>
        <v>1</v>
      </c>
      <c r="E897" s="143"/>
      <c r="F897" s="134"/>
    </row>
    <row r="898" spans="1:6">
      <c r="A898" s="97"/>
      <c r="B898" s="118"/>
      <c r="C898" s="110"/>
      <c r="D898" s="281"/>
      <c r="E898" s="138"/>
      <c r="F898" s="122"/>
    </row>
    <row r="899" spans="1:6" s="27" customFormat="1">
      <c r="A899" s="131"/>
      <c r="B899" s="117" t="s">
        <v>77</v>
      </c>
      <c r="C899" s="130" t="s">
        <v>3</v>
      </c>
      <c r="D899" s="282">
        <f t="shared" si="54"/>
        <v>1</v>
      </c>
      <c r="E899" s="143"/>
      <c r="F899" s="134"/>
    </row>
    <row r="900" spans="1:6">
      <c r="A900" s="97"/>
      <c r="B900" s="118"/>
      <c r="C900" s="110"/>
      <c r="D900" s="281"/>
      <c r="E900" s="138"/>
      <c r="F900" s="122"/>
    </row>
    <row r="901" spans="1:6" s="27" customFormat="1">
      <c r="A901" s="131"/>
      <c r="B901" s="117" t="s">
        <v>78</v>
      </c>
      <c r="C901" s="130" t="s">
        <v>3</v>
      </c>
      <c r="D901" s="282">
        <f t="shared" si="54"/>
        <v>1</v>
      </c>
      <c r="E901" s="143"/>
      <c r="F901" s="134"/>
    </row>
    <row r="902" spans="1:6">
      <c r="A902" s="97"/>
      <c r="B902" s="118"/>
      <c r="C902" s="110"/>
      <c r="D902" s="281"/>
      <c r="E902" s="138"/>
      <c r="F902" s="122"/>
    </row>
    <row r="903" spans="1:6" s="27" customFormat="1">
      <c r="A903" s="131"/>
      <c r="B903" s="117" t="s">
        <v>79</v>
      </c>
      <c r="C903" s="130" t="s">
        <v>3</v>
      </c>
      <c r="D903" s="282">
        <f t="shared" si="54"/>
        <v>1</v>
      </c>
      <c r="E903" s="143"/>
      <c r="F903" s="134"/>
    </row>
    <row r="904" spans="1:6">
      <c r="A904" s="97"/>
      <c r="B904" s="118"/>
      <c r="C904" s="110"/>
      <c r="D904" s="281"/>
      <c r="E904" s="138"/>
      <c r="F904" s="122"/>
    </row>
    <row r="905" spans="1:6" s="27" customFormat="1">
      <c r="A905" s="131"/>
      <c r="B905" s="117" t="s">
        <v>80</v>
      </c>
      <c r="C905" s="130" t="s">
        <v>3</v>
      </c>
      <c r="D905" s="282">
        <f t="shared" si="54"/>
        <v>1</v>
      </c>
      <c r="E905" s="143"/>
      <c r="F905" s="134"/>
    </row>
    <row r="906" spans="1:6">
      <c r="A906" s="97"/>
      <c r="B906" s="118"/>
      <c r="C906" s="110"/>
      <c r="D906" s="281"/>
      <c r="E906" s="138"/>
      <c r="F906" s="122"/>
    </row>
    <row r="907" spans="1:6" s="27" customFormat="1">
      <c r="A907" s="131"/>
      <c r="B907" s="117" t="s">
        <v>81</v>
      </c>
      <c r="C907" s="130" t="s">
        <v>3</v>
      </c>
      <c r="D907" s="282">
        <f t="shared" si="54"/>
        <v>1</v>
      </c>
      <c r="E907" s="143"/>
      <c r="F907" s="134"/>
    </row>
    <row r="908" spans="1:6">
      <c r="A908" s="97"/>
      <c r="B908" s="118"/>
      <c r="C908" s="113"/>
      <c r="E908" s="138"/>
      <c r="F908" s="122"/>
    </row>
    <row r="909" spans="1:6">
      <c r="A909" s="97"/>
      <c r="B909" s="118"/>
      <c r="C909" s="113"/>
      <c r="E909" s="138"/>
      <c r="F909" s="122"/>
    </row>
    <row r="910" spans="1:6" ht="15">
      <c r="A910" s="115" t="s">
        <v>817</v>
      </c>
      <c r="B910" s="168" t="s">
        <v>784</v>
      </c>
      <c r="C910" s="113"/>
      <c r="E910" s="138"/>
      <c r="F910" s="122"/>
    </row>
    <row r="911" spans="1:6" ht="28.5">
      <c r="A911" s="97"/>
      <c r="B911" s="118" t="s">
        <v>482</v>
      </c>
      <c r="C911" s="123"/>
      <c r="E911" s="138"/>
      <c r="F911" s="122"/>
    </row>
    <row r="912" spans="1:6">
      <c r="A912" s="97"/>
      <c r="B912" s="97"/>
      <c r="C912" s="123"/>
      <c r="E912" s="138"/>
      <c r="F912" s="122"/>
    </row>
    <row r="913" spans="1:6" ht="15">
      <c r="A913" s="115" t="s">
        <v>818</v>
      </c>
      <c r="B913" s="222" t="s">
        <v>415</v>
      </c>
      <c r="C913" s="123"/>
      <c r="E913" s="138"/>
      <c r="F913" s="122"/>
    </row>
    <row r="914" spans="1:6">
      <c r="A914" s="97"/>
      <c r="B914" s="97"/>
      <c r="C914" s="123"/>
      <c r="E914" s="138"/>
      <c r="F914" s="122"/>
    </row>
    <row r="915" spans="1:6" s="27" customFormat="1">
      <c r="A915" s="131"/>
      <c r="B915" s="117" t="s">
        <v>1144</v>
      </c>
      <c r="C915" s="130" t="s">
        <v>3</v>
      </c>
      <c r="D915" s="282">
        <v>1</v>
      </c>
      <c r="E915" s="143"/>
      <c r="F915" s="134"/>
    </row>
    <row r="916" spans="1:6">
      <c r="A916" s="97"/>
      <c r="B916" s="118"/>
      <c r="C916" s="110"/>
      <c r="D916" s="281"/>
      <c r="E916" s="138"/>
      <c r="F916" s="122"/>
    </row>
    <row r="917" spans="1:6" s="27" customFormat="1">
      <c r="A917" s="131"/>
      <c r="B917" s="117" t="s">
        <v>1145</v>
      </c>
      <c r="C917" s="130" t="s">
        <v>3</v>
      </c>
      <c r="D917" s="282">
        <f t="shared" ref="D917:D925" si="55">IF(C917="","",IF(C917="UNIT","QTY",1))</f>
        <v>1</v>
      </c>
      <c r="E917" s="143"/>
      <c r="F917" s="134"/>
    </row>
    <row r="918" spans="1:6">
      <c r="A918" s="97"/>
      <c r="B918" s="118"/>
      <c r="C918" s="110"/>
      <c r="D918" s="281"/>
      <c r="E918" s="138"/>
      <c r="F918" s="122"/>
    </row>
    <row r="919" spans="1:6" s="27" customFormat="1">
      <c r="A919" s="131"/>
      <c r="B919" s="117" t="s">
        <v>1146</v>
      </c>
      <c r="C919" s="130" t="s">
        <v>3</v>
      </c>
      <c r="D919" s="282">
        <f t="shared" si="55"/>
        <v>1</v>
      </c>
      <c r="E919" s="143"/>
      <c r="F919" s="134"/>
    </row>
    <row r="920" spans="1:6">
      <c r="A920" s="97"/>
      <c r="B920" s="118"/>
      <c r="C920" s="110"/>
      <c r="D920" s="281"/>
      <c r="E920" s="138"/>
      <c r="F920" s="122"/>
    </row>
    <row r="921" spans="1:6" s="27" customFormat="1">
      <c r="A921" s="131"/>
      <c r="B921" s="117" t="s">
        <v>1147</v>
      </c>
      <c r="C921" s="130" t="s">
        <v>3</v>
      </c>
      <c r="D921" s="282">
        <f t="shared" si="55"/>
        <v>1</v>
      </c>
      <c r="E921" s="143"/>
      <c r="F921" s="134"/>
    </row>
    <row r="922" spans="1:6">
      <c r="A922" s="97"/>
      <c r="B922" s="118"/>
      <c r="C922" s="110"/>
      <c r="D922" s="281"/>
      <c r="E922" s="138"/>
      <c r="F922" s="122"/>
    </row>
    <row r="923" spans="1:6" s="27" customFormat="1">
      <c r="A923" s="131"/>
      <c r="B923" s="117" t="s">
        <v>1148</v>
      </c>
      <c r="C923" s="130" t="s">
        <v>3</v>
      </c>
      <c r="D923" s="282">
        <f t="shared" si="55"/>
        <v>1</v>
      </c>
      <c r="E923" s="143"/>
      <c r="F923" s="134"/>
    </row>
    <row r="924" spans="1:6">
      <c r="A924" s="97"/>
      <c r="B924" s="118"/>
      <c r="C924" s="110"/>
      <c r="D924" s="281"/>
      <c r="E924" s="138"/>
      <c r="F924" s="122"/>
    </row>
    <row r="925" spans="1:6" s="27" customFormat="1">
      <c r="A925" s="131"/>
      <c r="B925" s="117" t="s">
        <v>1149</v>
      </c>
      <c r="C925" s="130" t="s">
        <v>3</v>
      </c>
      <c r="D925" s="282">
        <f t="shared" si="55"/>
        <v>1</v>
      </c>
      <c r="E925" s="143"/>
      <c r="F925" s="134"/>
    </row>
    <row r="926" spans="1:6">
      <c r="A926" s="97"/>
      <c r="B926" s="118"/>
      <c r="C926" s="110"/>
      <c r="D926" s="281"/>
      <c r="E926" s="138"/>
      <c r="F926" s="122"/>
    </row>
    <row r="927" spans="1:6" s="27" customFormat="1">
      <c r="A927" s="130"/>
      <c r="B927" s="223" t="s">
        <v>1150</v>
      </c>
      <c r="C927" s="110" t="s">
        <v>3</v>
      </c>
      <c r="D927" s="282">
        <f t="shared" ref="D927:D972" si="56">IF(C927="","",IF(C927="UNIT","QTY",1))</f>
        <v>1</v>
      </c>
      <c r="E927" s="143"/>
      <c r="F927" s="134"/>
    </row>
    <row r="928" spans="1:6">
      <c r="A928" s="110"/>
      <c r="B928" s="118"/>
      <c r="C928" s="110"/>
      <c r="D928" s="281"/>
      <c r="E928" s="138"/>
      <c r="F928" s="122"/>
    </row>
    <row r="929" spans="1:6" s="27" customFormat="1">
      <c r="A929" s="130"/>
      <c r="B929" s="117" t="s">
        <v>1126</v>
      </c>
      <c r="C929" s="130" t="s">
        <v>3</v>
      </c>
      <c r="D929" s="282">
        <f t="shared" si="56"/>
        <v>1</v>
      </c>
      <c r="E929" s="143"/>
      <c r="F929" s="134"/>
    </row>
    <row r="930" spans="1:6">
      <c r="A930" s="110"/>
      <c r="B930" s="118"/>
      <c r="C930" s="110"/>
      <c r="D930" s="281"/>
      <c r="E930" s="138"/>
      <c r="F930" s="122"/>
    </row>
    <row r="931" spans="1:6" s="27" customFormat="1" ht="15">
      <c r="A931" s="192"/>
      <c r="B931" s="117" t="s">
        <v>1127</v>
      </c>
      <c r="C931" s="130" t="s">
        <v>3</v>
      </c>
      <c r="D931" s="282">
        <f t="shared" si="56"/>
        <v>1</v>
      </c>
      <c r="E931" s="143"/>
      <c r="F931" s="134"/>
    </row>
    <row r="932" spans="1:6" ht="15">
      <c r="A932" s="115"/>
      <c r="B932" s="118"/>
      <c r="C932" s="110"/>
      <c r="D932" s="281"/>
      <c r="E932" s="138"/>
      <c r="F932" s="122"/>
    </row>
    <row r="933" spans="1:6" s="27" customFormat="1">
      <c r="A933" s="130"/>
      <c r="B933" s="117" t="s">
        <v>1151</v>
      </c>
      <c r="C933" s="130" t="s">
        <v>3</v>
      </c>
      <c r="D933" s="282">
        <f t="shared" si="56"/>
        <v>1</v>
      </c>
      <c r="E933" s="143"/>
      <c r="F933" s="134"/>
    </row>
    <row r="934" spans="1:6">
      <c r="A934" s="110"/>
      <c r="B934" s="118"/>
      <c r="C934" s="110"/>
      <c r="D934" s="281"/>
      <c r="E934" s="138"/>
      <c r="F934" s="122"/>
    </row>
    <row r="935" spans="1:6" s="27" customFormat="1">
      <c r="A935" s="130"/>
      <c r="B935" s="117" t="s">
        <v>1152</v>
      </c>
      <c r="C935" s="130" t="s">
        <v>3</v>
      </c>
      <c r="D935" s="282">
        <f t="shared" si="56"/>
        <v>1</v>
      </c>
      <c r="E935" s="143"/>
      <c r="F935" s="134"/>
    </row>
    <row r="936" spans="1:6">
      <c r="A936" s="110"/>
      <c r="B936" s="118"/>
      <c r="C936" s="110"/>
      <c r="D936" s="281"/>
      <c r="E936" s="138"/>
      <c r="F936" s="122"/>
    </row>
    <row r="937" spans="1:6" s="27" customFormat="1">
      <c r="A937" s="130"/>
      <c r="B937" s="117" t="s">
        <v>1153</v>
      </c>
      <c r="C937" s="130" t="s">
        <v>3</v>
      </c>
      <c r="D937" s="282">
        <f t="shared" si="56"/>
        <v>1</v>
      </c>
      <c r="E937" s="143"/>
      <c r="F937" s="134"/>
    </row>
    <row r="938" spans="1:6">
      <c r="A938" s="110"/>
      <c r="B938" s="118"/>
      <c r="C938" s="110"/>
      <c r="D938" s="281"/>
      <c r="E938" s="138"/>
      <c r="F938" s="122"/>
    </row>
    <row r="939" spans="1:6" s="27" customFormat="1">
      <c r="A939" s="130"/>
      <c r="B939" s="117" t="s">
        <v>1154</v>
      </c>
      <c r="C939" s="130" t="s">
        <v>3</v>
      </c>
      <c r="D939" s="282">
        <f t="shared" si="56"/>
        <v>1</v>
      </c>
      <c r="E939" s="143"/>
      <c r="F939" s="134"/>
    </row>
    <row r="940" spans="1:6">
      <c r="A940" s="110"/>
      <c r="B940" s="118"/>
      <c r="C940" s="110"/>
      <c r="D940" s="281"/>
      <c r="E940" s="138"/>
      <c r="F940" s="122"/>
    </row>
    <row r="941" spans="1:6" s="27" customFormat="1">
      <c r="A941" s="130"/>
      <c r="B941" s="117" t="s">
        <v>1155</v>
      </c>
      <c r="C941" s="130" t="s">
        <v>3</v>
      </c>
      <c r="D941" s="282">
        <f t="shared" si="56"/>
        <v>1</v>
      </c>
      <c r="E941" s="143"/>
      <c r="F941" s="134"/>
    </row>
    <row r="942" spans="1:6">
      <c r="A942" s="110"/>
      <c r="B942" s="118"/>
      <c r="C942" s="110"/>
      <c r="D942" s="281"/>
      <c r="E942" s="138"/>
      <c r="F942" s="122"/>
    </row>
    <row r="943" spans="1:6" s="27" customFormat="1">
      <c r="A943" s="130"/>
      <c r="B943" s="117" t="s">
        <v>1156</v>
      </c>
      <c r="C943" s="130" t="s">
        <v>3</v>
      </c>
      <c r="D943" s="282">
        <f t="shared" si="56"/>
        <v>1</v>
      </c>
      <c r="E943" s="143"/>
      <c r="F943" s="134"/>
    </row>
    <row r="944" spans="1:6">
      <c r="A944" s="110"/>
      <c r="B944" s="118"/>
      <c r="C944" s="110"/>
      <c r="D944" s="281"/>
      <c r="E944" s="138"/>
      <c r="F944" s="122"/>
    </row>
    <row r="945" spans="1:6" s="27" customFormat="1">
      <c r="A945" s="130"/>
      <c r="B945" s="117" t="s">
        <v>1157</v>
      </c>
      <c r="C945" s="130" t="s">
        <v>3</v>
      </c>
      <c r="D945" s="282">
        <f t="shared" si="56"/>
        <v>1</v>
      </c>
      <c r="E945" s="143"/>
      <c r="F945" s="134"/>
    </row>
    <row r="946" spans="1:6">
      <c r="A946" s="110"/>
      <c r="B946" s="118"/>
      <c r="C946" s="110"/>
      <c r="D946" s="281"/>
      <c r="E946" s="138"/>
      <c r="F946" s="122"/>
    </row>
    <row r="947" spans="1:6" s="27" customFormat="1">
      <c r="A947" s="130"/>
      <c r="B947" s="117" t="s">
        <v>1158</v>
      </c>
      <c r="C947" s="130" t="s">
        <v>3</v>
      </c>
      <c r="D947" s="282">
        <f t="shared" si="56"/>
        <v>1</v>
      </c>
      <c r="E947" s="143"/>
      <c r="F947" s="134"/>
    </row>
    <row r="948" spans="1:6">
      <c r="A948" s="110"/>
      <c r="B948" s="118"/>
      <c r="C948" s="110"/>
      <c r="D948" s="281"/>
      <c r="E948" s="138"/>
      <c r="F948" s="122"/>
    </row>
    <row r="949" spans="1:6" s="27" customFormat="1">
      <c r="A949" s="130"/>
      <c r="B949" s="117" t="s">
        <v>1159</v>
      </c>
      <c r="C949" s="130" t="s">
        <v>3</v>
      </c>
      <c r="D949" s="282">
        <f t="shared" si="56"/>
        <v>1</v>
      </c>
      <c r="E949" s="143"/>
      <c r="F949" s="134"/>
    </row>
    <row r="950" spans="1:6">
      <c r="A950" s="110"/>
      <c r="B950" s="118"/>
      <c r="C950" s="110"/>
      <c r="D950" s="281"/>
      <c r="E950" s="138"/>
      <c r="F950" s="122"/>
    </row>
    <row r="951" spans="1:6" s="27" customFormat="1" ht="15">
      <c r="A951" s="192"/>
      <c r="B951" s="117" t="s">
        <v>1160</v>
      </c>
      <c r="C951" s="130" t="s">
        <v>3</v>
      </c>
      <c r="D951" s="282">
        <f t="shared" si="56"/>
        <v>1</v>
      </c>
      <c r="E951" s="143"/>
      <c r="F951" s="134"/>
    </row>
    <row r="952" spans="1:6" ht="15">
      <c r="A952" s="115"/>
      <c r="B952" s="118"/>
      <c r="C952" s="110"/>
      <c r="D952" s="281"/>
      <c r="E952" s="138"/>
      <c r="F952" s="122"/>
    </row>
    <row r="953" spans="1:6" s="27" customFormat="1">
      <c r="A953" s="130"/>
      <c r="B953" s="117" t="s">
        <v>1161</v>
      </c>
      <c r="C953" s="130" t="s">
        <v>3</v>
      </c>
      <c r="D953" s="282">
        <f t="shared" si="56"/>
        <v>1</v>
      </c>
      <c r="E953" s="143"/>
      <c r="F953" s="134"/>
    </row>
    <row r="954" spans="1:6">
      <c r="A954" s="110"/>
      <c r="B954" s="118"/>
      <c r="C954" s="110"/>
      <c r="D954" s="281"/>
      <c r="E954" s="138"/>
      <c r="F954" s="122"/>
    </row>
    <row r="955" spans="1:6" s="27" customFormat="1">
      <c r="A955" s="130"/>
      <c r="B955" s="117" t="s">
        <v>1208</v>
      </c>
      <c r="C955" s="130" t="s">
        <v>3</v>
      </c>
      <c r="D955" s="282">
        <f t="shared" si="56"/>
        <v>1</v>
      </c>
      <c r="E955" s="143"/>
      <c r="F955" s="134"/>
    </row>
    <row r="956" spans="1:6">
      <c r="A956" s="110"/>
      <c r="B956" s="118"/>
      <c r="C956" s="110"/>
      <c r="D956" s="281"/>
      <c r="E956" s="138"/>
      <c r="F956" s="122"/>
    </row>
    <row r="957" spans="1:6" s="27" customFormat="1">
      <c r="A957" s="130"/>
      <c r="B957" s="117" t="s">
        <v>1209</v>
      </c>
      <c r="C957" s="130" t="s">
        <v>3</v>
      </c>
      <c r="D957" s="282">
        <f t="shared" si="56"/>
        <v>1</v>
      </c>
      <c r="E957" s="143"/>
      <c r="F957" s="134"/>
    </row>
    <row r="958" spans="1:6">
      <c r="A958" s="110"/>
      <c r="B958" s="118"/>
      <c r="C958" s="110"/>
      <c r="D958" s="281"/>
      <c r="E958" s="138"/>
      <c r="F958" s="122"/>
    </row>
    <row r="959" spans="1:6" s="27" customFormat="1">
      <c r="A959" s="130"/>
      <c r="B959" s="117" t="s">
        <v>1210</v>
      </c>
      <c r="C959" s="130" t="s">
        <v>3</v>
      </c>
      <c r="D959" s="282">
        <f t="shared" si="56"/>
        <v>1</v>
      </c>
      <c r="E959" s="143"/>
      <c r="F959" s="134"/>
    </row>
    <row r="960" spans="1:6">
      <c r="A960" s="110"/>
      <c r="B960" s="118"/>
      <c r="C960" s="110"/>
      <c r="D960" s="285"/>
      <c r="E960" s="138"/>
      <c r="F960" s="122"/>
    </row>
    <row r="961" spans="1:6" s="27" customFormat="1">
      <c r="A961" s="131"/>
      <c r="B961" s="117" t="s">
        <v>1211</v>
      </c>
      <c r="C961" s="130" t="s">
        <v>3</v>
      </c>
      <c r="D961" s="282">
        <f t="shared" si="56"/>
        <v>1</v>
      </c>
      <c r="E961" s="143"/>
      <c r="F961" s="134"/>
    </row>
    <row r="962" spans="1:6">
      <c r="A962" s="97"/>
      <c r="B962" s="118"/>
      <c r="C962" s="110"/>
      <c r="D962" s="281"/>
      <c r="E962" s="138"/>
      <c r="F962" s="122"/>
    </row>
    <row r="963" spans="1:6" s="27" customFormat="1">
      <c r="A963" s="131"/>
      <c r="B963" s="117" t="s">
        <v>1212</v>
      </c>
      <c r="C963" s="130" t="s">
        <v>3</v>
      </c>
      <c r="D963" s="282">
        <f t="shared" si="56"/>
        <v>1</v>
      </c>
      <c r="E963" s="143"/>
      <c r="F963" s="134"/>
    </row>
    <row r="964" spans="1:6">
      <c r="A964" s="230"/>
      <c r="B964" s="215"/>
      <c r="C964" s="184"/>
      <c r="D964" s="289"/>
      <c r="E964" s="182"/>
      <c r="F964" s="229"/>
    </row>
    <row r="965" spans="1:6" s="27" customFormat="1" ht="28.9" customHeight="1">
      <c r="A965" s="124" t="s">
        <v>4</v>
      </c>
      <c r="B965" s="125"/>
      <c r="C965" s="126"/>
      <c r="D965" s="283" t="str">
        <f t="shared" ref="D965" si="57">IF(C965="","",IF(C965="UNIT","QTY",1))</f>
        <v/>
      </c>
      <c r="E965" s="221"/>
      <c r="F965" s="129"/>
    </row>
    <row r="966" spans="1:6" s="27" customFormat="1" ht="28.9" customHeight="1">
      <c r="A966" s="84"/>
      <c r="B966" s="144"/>
      <c r="C966" s="146"/>
      <c r="D966" s="285"/>
      <c r="E966" s="147"/>
      <c r="F966" s="84"/>
    </row>
    <row r="967" spans="1:6" s="27" customFormat="1" ht="28.9" customHeight="1">
      <c r="A967" s="164" t="str">
        <f>$A$7</f>
        <v>ITEM</v>
      </c>
      <c r="B967" s="164" t="str">
        <f>$B$7</f>
        <v>DESCRIPTION</v>
      </c>
      <c r="C967" s="164" t="str">
        <f>$C$7</f>
        <v>UNIT</v>
      </c>
      <c r="D967" s="291" t="str">
        <f>$D$7</f>
        <v>QTY</v>
      </c>
      <c r="E967" s="107" t="s">
        <v>357</v>
      </c>
      <c r="F967" s="107" t="s">
        <v>366</v>
      </c>
    </row>
    <row r="968" spans="1:6" s="27" customFormat="1" ht="28.9" customHeight="1">
      <c r="A968" s="124" t="s">
        <v>5</v>
      </c>
      <c r="B968" s="165"/>
      <c r="C968" s="126"/>
      <c r="D968" s="283" t="str">
        <f t="shared" ref="D968" si="58">IF(C968="","",IF(C968="UNIT","QTY",1))</f>
        <v/>
      </c>
      <c r="E968" s="128"/>
      <c r="F968" s="129"/>
    </row>
    <row r="969" spans="1:6">
      <c r="A969" s="108"/>
      <c r="B969" s="188"/>
      <c r="C969" s="187"/>
      <c r="D969" s="292"/>
      <c r="E969" s="189"/>
      <c r="F969" s="216"/>
    </row>
    <row r="970" spans="1:6" s="27" customFormat="1">
      <c r="A970" s="131"/>
      <c r="B970" s="117" t="s">
        <v>1213</v>
      </c>
      <c r="C970" s="130" t="s">
        <v>3</v>
      </c>
      <c r="D970" s="282">
        <f t="shared" si="56"/>
        <v>1</v>
      </c>
      <c r="E970" s="143"/>
      <c r="F970" s="134"/>
    </row>
    <row r="971" spans="1:6">
      <c r="A971" s="97"/>
      <c r="B971" s="118"/>
      <c r="C971" s="110"/>
      <c r="D971" s="281"/>
      <c r="E971" s="138"/>
      <c r="F971" s="122"/>
    </row>
    <row r="972" spans="1:6" s="27" customFormat="1">
      <c r="A972" s="131"/>
      <c r="B972" s="117" t="s">
        <v>1214</v>
      </c>
      <c r="C972" s="130" t="s">
        <v>3</v>
      </c>
      <c r="D972" s="282">
        <f t="shared" si="56"/>
        <v>1</v>
      </c>
      <c r="E972" s="143"/>
      <c r="F972" s="134"/>
    </row>
    <row r="973" spans="1:6">
      <c r="A973" s="97"/>
      <c r="B973" s="118"/>
      <c r="C973" s="110"/>
      <c r="E973" s="138"/>
      <c r="F973" s="122"/>
    </row>
    <row r="974" spans="1:6">
      <c r="A974" s="97"/>
      <c r="B974" s="97"/>
      <c r="C974" s="123"/>
      <c r="E974" s="138"/>
      <c r="F974" s="122"/>
    </row>
    <row r="975" spans="1:6" ht="15">
      <c r="A975" s="115" t="s">
        <v>819</v>
      </c>
      <c r="B975" s="268" t="s">
        <v>416</v>
      </c>
      <c r="C975" s="123"/>
      <c r="E975" s="138"/>
      <c r="F975" s="122"/>
    </row>
    <row r="976" spans="1:6">
      <c r="A976" s="97"/>
      <c r="C976" s="123"/>
      <c r="E976" s="138"/>
      <c r="F976" s="122"/>
    </row>
    <row r="977" spans="1:6" s="27" customFormat="1">
      <c r="A977" s="131"/>
      <c r="B977" s="117" t="s">
        <v>1119</v>
      </c>
      <c r="C977" s="169" t="s">
        <v>3</v>
      </c>
      <c r="D977" s="282">
        <v>1</v>
      </c>
      <c r="E977" s="143"/>
      <c r="F977" s="134"/>
    </row>
    <row r="978" spans="1:6">
      <c r="A978" s="97"/>
      <c r="B978" s="118"/>
      <c r="C978" s="123"/>
      <c r="E978" s="138"/>
      <c r="F978" s="122"/>
    </row>
    <row r="979" spans="1:6" s="27" customFormat="1">
      <c r="A979" s="131"/>
      <c r="B979" s="117" t="s">
        <v>1120</v>
      </c>
      <c r="C979" s="169" t="s">
        <v>3</v>
      </c>
      <c r="D979" s="282">
        <v>1</v>
      </c>
      <c r="E979" s="143"/>
      <c r="F979" s="134"/>
    </row>
    <row r="980" spans="1:6">
      <c r="A980" s="97"/>
      <c r="B980" s="118"/>
      <c r="C980" s="123"/>
      <c r="E980" s="138"/>
      <c r="F980" s="122"/>
    </row>
    <row r="981" spans="1:6" s="27" customFormat="1">
      <c r="A981" s="131"/>
      <c r="B981" s="117" t="s">
        <v>1121</v>
      </c>
      <c r="C981" s="169" t="s">
        <v>3</v>
      </c>
      <c r="D981" s="282">
        <v>1</v>
      </c>
      <c r="E981" s="143"/>
      <c r="F981" s="134"/>
    </row>
    <row r="982" spans="1:6">
      <c r="A982" s="97"/>
      <c r="B982" s="118"/>
      <c r="C982" s="123"/>
      <c r="E982" s="138"/>
      <c r="F982" s="122"/>
    </row>
    <row r="983" spans="1:6" s="27" customFormat="1">
      <c r="A983" s="131"/>
      <c r="B983" s="117" t="s">
        <v>1122</v>
      </c>
      <c r="C983" s="169" t="s">
        <v>3</v>
      </c>
      <c r="D983" s="282">
        <v>1</v>
      </c>
      <c r="E983" s="143"/>
      <c r="F983" s="134"/>
    </row>
    <row r="984" spans="1:6">
      <c r="A984" s="97"/>
      <c r="B984" s="118"/>
      <c r="C984" s="123"/>
      <c r="E984" s="138"/>
      <c r="F984" s="122"/>
    </row>
    <row r="985" spans="1:6" s="27" customFormat="1">
      <c r="A985" s="131"/>
      <c r="B985" s="117" t="s">
        <v>1123</v>
      </c>
      <c r="C985" s="169" t="s">
        <v>3</v>
      </c>
      <c r="D985" s="282">
        <v>1</v>
      </c>
      <c r="E985" s="143"/>
      <c r="F985" s="134"/>
    </row>
    <row r="986" spans="1:6">
      <c r="A986" s="97"/>
      <c r="B986" s="118"/>
      <c r="C986" s="123"/>
      <c r="E986" s="138"/>
      <c r="F986" s="122"/>
    </row>
    <row r="987" spans="1:6" s="27" customFormat="1">
      <c r="A987" s="131"/>
      <c r="B987" s="117" t="s">
        <v>1124</v>
      </c>
      <c r="C987" s="169" t="s">
        <v>3</v>
      </c>
      <c r="D987" s="282">
        <v>1</v>
      </c>
      <c r="E987" s="143"/>
      <c r="F987" s="134"/>
    </row>
    <row r="988" spans="1:6">
      <c r="A988" s="97"/>
      <c r="B988" s="118"/>
      <c r="C988" s="123"/>
      <c r="E988" s="138"/>
      <c r="F988" s="122"/>
    </row>
    <row r="989" spans="1:6" s="27" customFormat="1">
      <c r="A989" s="131"/>
      <c r="B989" s="117" t="s">
        <v>1125</v>
      </c>
      <c r="C989" s="169" t="s">
        <v>3</v>
      </c>
      <c r="D989" s="282">
        <v>1</v>
      </c>
      <c r="E989" s="143"/>
      <c r="F989" s="134"/>
    </row>
    <row r="990" spans="1:6">
      <c r="A990" s="97"/>
      <c r="B990" s="118"/>
      <c r="C990" s="123"/>
      <c r="E990" s="138"/>
      <c r="F990" s="122"/>
    </row>
    <row r="991" spans="1:6" s="27" customFormat="1">
      <c r="A991" s="130"/>
      <c r="B991" s="117" t="s">
        <v>1126</v>
      </c>
      <c r="C991" s="130" t="s">
        <v>3</v>
      </c>
      <c r="D991" s="282">
        <v>1</v>
      </c>
      <c r="E991" s="143"/>
      <c r="F991" s="134"/>
    </row>
    <row r="992" spans="1:6">
      <c r="A992" s="110"/>
      <c r="B992" s="118"/>
      <c r="C992" s="110"/>
      <c r="D992" s="281"/>
      <c r="E992" s="138"/>
      <c r="F992" s="122"/>
    </row>
    <row r="993" spans="1:6" s="27" customFormat="1" ht="15">
      <c r="A993" s="192"/>
      <c r="B993" s="117" t="s">
        <v>1127</v>
      </c>
      <c r="C993" s="130" t="s">
        <v>3</v>
      </c>
      <c r="D993" s="282">
        <v>1</v>
      </c>
      <c r="E993" s="143"/>
      <c r="F993" s="134"/>
    </row>
    <row r="994" spans="1:6" ht="15">
      <c r="A994" s="115"/>
      <c r="B994" s="118"/>
      <c r="C994" s="110"/>
      <c r="D994" s="281"/>
      <c r="E994" s="138"/>
      <c r="F994" s="122"/>
    </row>
    <row r="995" spans="1:6" s="27" customFormat="1">
      <c r="A995" s="130"/>
      <c r="B995" s="117" t="s">
        <v>1128</v>
      </c>
      <c r="C995" s="130" t="s">
        <v>3</v>
      </c>
      <c r="D995" s="282">
        <v>1</v>
      </c>
      <c r="E995" s="143"/>
      <c r="F995" s="134"/>
    </row>
    <row r="996" spans="1:6">
      <c r="A996" s="110"/>
      <c r="B996" s="118"/>
      <c r="C996" s="110"/>
      <c r="D996" s="281"/>
      <c r="E996" s="138"/>
      <c r="F996" s="122"/>
    </row>
    <row r="997" spans="1:6" s="27" customFormat="1">
      <c r="A997" s="130"/>
      <c r="B997" s="117" t="s">
        <v>1129</v>
      </c>
      <c r="C997" s="130" t="s">
        <v>3</v>
      </c>
      <c r="D997" s="282">
        <v>1</v>
      </c>
      <c r="E997" s="143"/>
      <c r="F997" s="134"/>
    </row>
    <row r="998" spans="1:6">
      <c r="A998" s="110"/>
      <c r="B998" s="118"/>
      <c r="C998" s="110"/>
      <c r="D998" s="281"/>
      <c r="E998" s="138"/>
      <c r="F998" s="122"/>
    </row>
    <row r="999" spans="1:6" s="27" customFormat="1">
      <c r="A999" s="130"/>
      <c r="B999" s="117" t="s">
        <v>1130</v>
      </c>
      <c r="C999" s="130" t="s">
        <v>3</v>
      </c>
      <c r="D999" s="282">
        <v>1</v>
      </c>
      <c r="E999" s="143"/>
      <c r="F999" s="134"/>
    </row>
    <row r="1000" spans="1:6">
      <c r="A1000" s="110"/>
      <c r="B1000" s="118"/>
      <c r="C1000" s="110"/>
      <c r="D1000" s="281"/>
      <c r="E1000" s="138"/>
      <c r="F1000" s="122"/>
    </row>
    <row r="1001" spans="1:6" s="27" customFormat="1">
      <c r="A1001" s="130"/>
      <c r="B1001" s="117" t="s">
        <v>1131</v>
      </c>
      <c r="C1001" s="130" t="s">
        <v>3</v>
      </c>
      <c r="D1001" s="282">
        <v>1</v>
      </c>
      <c r="E1001" s="143"/>
      <c r="F1001" s="134"/>
    </row>
    <row r="1002" spans="1:6">
      <c r="A1002" s="110"/>
      <c r="B1002" s="118"/>
      <c r="C1002" s="110"/>
      <c r="D1002" s="281"/>
      <c r="E1002" s="138"/>
      <c r="F1002" s="122"/>
    </row>
    <row r="1003" spans="1:6" s="27" customFormat="1">
      <c r="A1003" s="130"/>
      <c r="B1003" s="117" t="s">
        <v>1132</v>
      </c>
      <c r="C1003" s="130" t="s">
        <v>3</v>
      </c>
      <c r="D1003" s="282">
        <v>1</v>
      </c>
      <c r="E1003" s="143"/>
      <c r="F1003" s="134"/>
    </row>
    <row r="1004" spans="1:6">
      <c r="A1004" s="110"/>
      <c r="B1004" s="118"/>
      <c r="C1004" s="110"/>
      <c r="D1004" s="281"/>
      <c r="E1004" s="138"/>
      <c r="F1004" s="122"/>
    </row>
    <row r="1005" spans="1:6" s="27" customFormat="1">
      <c r="A1005" s="130"/>
      <c r="B1005" s="117" t="s">
        <v>1133</v>
      </c>
      <c r="C1005" s="130" t="s">
        <v>3</v>
      </c>
      <c r="D1005" s="282">
        <v>1</v>
      </c>
      <c r="E1005" s="143"/>
      <c r="F1005" s="134"/>
    </row>
    <row r="1006" spans="1:6">
      <c r="A1006" s="110"/>
      <c r="B1006" s="118"/>
      <c r="C1006" s="110"/>
      <c r="D1006" s="281"/>
      <c r="E1006" s="138"/>
      <c r="F1006" s="122"/>
    </row>
    <row r="1007" spans="1:6" s="27" customFormat="1">
      <c r="A1007" s="130"/>
      <c r="B1007" s="117" t="s">
        <v>1134</v>
      </c>
      <c r="C1007" s="130" t="s">
        <v>3</v>
      </c>
      <c r="D1007" s="282">
        <v>1</v>
      </c>
      <c r="E1007" s="143"/>
      <c r="F1007" s="134"/>
    </row>
    <row r="1008" spans="1:6">
      <c r="A1008" s="110"/>
      <c r="B1008" s="118"/>
      <c r="C1008" s="110"/>
      <c r="D1008" s="281"/>
      <c r="E1008" s="138"/>
      <c r="F1008" s="122"/>
    </row>
    <row r="1009" spans="1:6" s="27" customFormat="1">
      <c r="A1009" s="130"/>
      <c r="B1009" s="117" t="s">
        <v>1135</v>
      </c>
      <c r="C1009" s="130" t="s">
        <v>3</v>
      </c>
      <c r="D1009" s="282">
        <v>1</v>
      </c>
      <c r="E1009" s="143"/>
      <c r="F1009" s="134"/>
    </row>
    <row r="1010" spans="1:6">
      <c r="A1010" s="110"/>
      <c r="B1010" s="118"/>
      <c r="C1010" s="110"/>
      <c r="D1010" s="281"/>
      <c r="E1010" s="138"/>
      <c r="F1010" s="122"/>
    </row>
    <row r="1011" spans="1:6" s="27" customFormat="1">
      <c r="A1011" s="130"/>
      <c r="B1011" s="117" t="s">
        <v>1136</v>
      </c>
      <c r="C1011" s="130" t="s">
        <v>3</v>
      </c>
      <c r="D1011" s="282">
        <v>1</v>
      </c>
      <c r="E1011" s="143"/>
      <c r="F1011" s="134"/>
    </row>
    <row r="1012" spans="1:6">
      <c r="A1012" s="110"/>
      <c r="B1012" s="118"/>
      <c r="C1012" s="110"/>
      <c r="D1012" s="281"/>
      <c r="E1012" s="138"/>
      <c r="F1012" s="122"/>
    </row>
    <row r="1013" spans="1:6" s="27" customFormat="1" ht="15">
      <c r="A1013" s="192"/>
      <c r="B1013" s="117" t="s">
        <v>1137</v>
      </c>
      <c r="C1013" s="130" t="s">
        <v>3</v>
      </c>
      <c r="D1013" s="282">
        <v>1</v>
      </c>
      <c r="E1013" s="143"/>
      <c r="F1013" s="134"/>
    </row>
    <row r="1014" spans="1:6" ht="15">
      <c r="A1014" s="115"/>
      <c r="B1014" s="118"/>
      <c r="C1014" s="110"/>
      <c r="D1014" s="281"/>
      <c r="E1014" s="138"/>
      <c r="F1014" s="122"/>
    </row>
    <row r="1015" spans="1:6" s="27" customFormat="1">
      <c r="A1015" s="130"/>
      <c r="B1015" s="117" t="s">
        <v>1138</v>
      </c>
      <c r="C1015" s="130" t="s">
        <v>3</v>
      </c>
      <c r="D1015" s="282">
        <v>1</v>
      </c>
      <c r="E1015" s="143"/>
      <c r="F1015" s="134"/>
    </row>
    <row r="1016" spans="1:6">
      <c r="A1016" s="110"/>
      <c r="B1016" s="118"/>
      <c r="C1016" s="110"/>
      <c r="D1016" s="281"/>
      <c r="E1016" s="138"/>
      <c r="F1016" s="122"/>
    </row>
    <row r="1017" spans="1:6" s="27" customFormat="1">
      <c r="A1017" s="130"/>
      <c r="B1017" s="117" t="s">
        <v>1139</v>
      </c>
      <c r="C1017" s="130" t="s">
        <v>3</v>
      </c>
      <c r="D1017" s="282">
        <v>1</v>
      </c>
      <c r="E1017" s="143"/>
      <c r="F1017" s="134"/>
    </row>
    <row r="1018" spans="1:6">
      <c r="A1018" s="110"/>
      <c r="B1018" s="118"/>
      <c r="C1018" s="110"/>
      <c r="D1018" s="281"/>
      <c r="E1018" s="138"/>
      <c r="F1018" s="122"/>
    </row>
    <row r="1019" spans="1:6" s="27" customFormat="1">
      <c r="A1019" s="130"/>
      <c r="B1019" s="117" t="s">
        <v>1140</v>
      </c>
      <c r="C1019" s="130" t="s">
        <v>3</v>
      </c>
      <c r="D1019" s="282">
        <v>1</v>
      </c>
      <c r="E1019" s="143"/>
      <c r="F1019" s="134"/>
    </row>
    <row r="1020" spans="1:6">
      <c r="A1020" s="110"/>
      <c r="B1020" s="118"/>
      <c r="C1020" s="110"/>
      <c r="D1020" s="281"/>
      <c r="E1020" s="138"/>
      <c r="F1020" s="122"/>
    </row>
    <row r="1021" spans="1:6" s="27" customFormat="1">
      <c r="A1021" s="130"/>
      <c r="B1021" s="117" t="s">
        <v>1141</v>
      </c>
      <c r="C1021" s="130" t="s">
        <v>3</v>
      </c>
      <c r="D1021" s="282">
        <v>1</v>
      </c>
      <c r="E1021" s="143"/>
      <c r="F1021" s="134"/>
    </row>
    <row r="1022" spans="1:6">
      <c r="A1022" s="110"/>
      <c r="B1022" s="118"/>
      <c r="C1022" s="110"/>
      <c r="D1022" s="285"/>
      <c r="E1022" s="138"/>
      <c r="F1022" s="122"/>
    </row>
    <row r="1023" spans="1:6" s="27" customFormat="1">
      <c r="A1023" s="131"/>
      <c r="B1023" s="117" t="s">
        <v>1142</v>
      </c>
      <c r="C1023" s="130" t="s">
        <v>3</v>
      </c>
      <c r="D1023" s="282">
        <v>1</v>
      </c>
      <c r="E1023" s="143"/>
      <c r="F1023" s="134"/>
    </row>
    <row r="1024" spans="1:6">
      <c r="A1024" s="97"/>
      <c r="B1024" s="118"/>
      <c r="C1024" s="110"/>
      <c r="E1024" s="138"/>
      <c r="F1024" s="122"/>
    </row>
    <row r="1025" spans="1:6" s="27" customFormat="1">
      <c r="A1025" s="131"/>
      <c r="B1025" s="117" t="s">
        <v>1143</v>
      </c>
      <c r="C1025" s="130" t="s">
        <v>3</v>
      </c>
      <c r="D1025" s="282">
        <v>1</v>
      </c>
      <c r="E1025" s="143"/>
      <c r="F1025" s="134"/>
    </row>
    <row r="1026" spans="1:6">
      <c r="A1026" s="97"/>
      <c r="B1026" s="144"/>
      <c r="C1026" s="110"/>
      <c r="E1026" s="138"/>
      <c r="F1026" s="122"/>
    </row>
    <row r="1027" spans="1:6" ht="15">
      <c r="A1027" s="115" t="s">
        <v>820</v>
      </c>
      <c r="B1027" s="268" t="s">
        <v>417</v>
      </c>
      <c r="C1027" s="110"/>
      <c r="D1027" s="281"/>
      <c r="E1027" s="138"/>
      <c r="F1027" s="122"/>
    </row>
    <row r="1028" spans="1:6">
      <c r="A1028" s="113"/>
      <c r="C1028" s="113"/>
      <c r="D1028" s="281"/>
      <c r="E1028" s="138"/>
      <c r="F1028" s="122"/>
    </row>
    <row r="1029" spans="1:6" s="27" customFormat="1" ht="15">
      <c r="A1029" s="192"/>
      <c r="B1029" s="117" t="s">
        <v>1088</v>
      </c>
      <c r="C1029" s="130" t="s">
        <v>3</v>
      </c>
      <c r="D1029" s="282">
        <v>1</v>
      </c>
      <c r="E1029" s="143"/>
      <c r="F1029" s="134"/>
    </row>
    <row r="1030" spans="1:6" ht="15">
      <c r="A1030" s="115"/>
      <c r="B1030" s="118"/>
      <c r="C1030" s="110"/>
      <c r="D1030" s="281"/>
      <c r="E1030" s="138"/>
      <c r="F1030" s="122"/>
    </row>
    <row r="1031" spans="1:6" s="27" customFormat="1">
      <c r="A1031" s="130"/>
      <c r="B1031" s="117" t="s">
        <v>1089</v>
      </c>
      <c r="C1031" s="130" t="s">
        <v>3</v>
      </c>
      <c r="D1031" s="282">
        <v>1</v>
      </c>
      <c r="E1031" s="143"/>
      <c r="F1031" s="134"/>
    </row>
    <row r="1032" spans="1:6">
      <c r="A1032" s="110"/>
      <c r="B1032" s="118"/>
      <c r="C1032" s="110"/>
      <c r="D1032" s="281"/>
      <c r="E1032" s="138"/>
      <c r="F1032" s="122"/>
    </row>
    <row r="1033" spans="1:6" s="27" customFormat="1">
      <c r="A1033" s="130"/>
      <c r="B1033" s="117" t="s">
        <v>1090</v>
      </c>
      <c r="C1033" s="130" t="s">
        <v>3</v>
      </c>
      <c r="D1033" s="282">
        <v>1</v>
      </c>
      <c r="E1033" s="143"/>
      <c r="F1033" s="134"/>
    </row>
    <row r="1034" spans="1:6">
      <c r="A1034" s="110"/>
      <c r="B1034" s="118"/>
      <c r="C1034" s="110"/>
      <c r="D1034" s="281"/>
      <c r="E1034" s="138"/>
      <c r="F1034" s="122"/>
    </row>
    <row r="1035" spans="1:6" s="27" customFormat="1">
      <c r="A1035" s="130"/>
      <c r="B1035" s="117" t="s">
        <v>1091</v>
      </c>
      <c r="C1035" s="130" t="s">
        <v>3</v>
      </c>
      <c r="D1035" s="282">
        <v>1</v>
      </c>
      <c r="E1035" s="143"/>
      <c r="F1035" s="134"/>
    </row>
    <row r="1036" spans="1:6">
      <c r="A1036" s="110"/>
      <c r="B1036" s="118"/>
      <c r="C1036" s="110"/>
      <c r="D1036" s="281"/>
      <c r="E1036" s="138"/>
      <c r="F1036" s="122"/>
    </row>
    <row r="1037" spans="1:6" s="27" customFormat="1">
      <c r="A1037" s="130"/>
      <c r="B1037" s="117" t="s">
        <v>1092</v>
      </c>
      <c r="C1037" s="130" t="s">
        <v>3</v>
      </c>
      <c r="D1037" s="282">
        <v>1</v>
      </c>
      <c r="E1037" s="143"/>
      <c r="F1037" s="134"/>
    </row>
    <row r="1038" spans="1:6">
      <c r="A1038" s="110"/>
      <c r="B1038" s="118"/>
      <c r="C1038" s="110"/>
      <c r="D1038" s="281"/>
      <c r="E1038" s="138"/>
      <c r="F1038" s="122"/>
    </row>
    <row r="1039" spans="1:6" s="27" customFormat="1">
      <c r="A1039" s="130"/>
      <c r="B1039" s="117" t="s">
        <v>1093</v>
      </c>
      <c r="C1039" s="130" t="s">
        <v>3</v>
      </c>
      <c r="D1039" s="282">
        <v>1</v>
      </c>
      <c r="E1039" s="143"/>
      <c r="F1039" s="134"/>
    </row>
    <row r="1040" spans="1:6">
      <c r="A1040" s="110"/>
      <c r="B1040" s="118"/>
      <c r="C1040" s="110"/>
      <c r="D1040" s="281"/>
      <c r="E1040" s="138"/>
      <c r="F1040" s="122"/>
    </row>
    <row r="1041" spans="1:6" s="27" customFormat="1">
      <c r="A1041" s="130"/>
      <c r="B1041" s="117" t="s">
        <v>1094</v>
      </c>
      <c r="C1041" s="130" t="s">
        <v>3</v>
      </c>
      <c r="D1041" s="282">
        <v>1</v>
      </c>
      <c r="E1041" s="143"/>
      <c r="F1041" s="134"/>
    </row>
    <row r="1042" spans="1:6">
      <c r="A1042" s="110"/>
      <c r="B1042" s="118"/>
      <c r="C1042" s="110"/>
      <c r="D1042" s="281"/>
      <c r="E1042" s="138"/>
      <c r="F1042" s="122"/>
    </row>
    <row r="1043" spans="1:6" s="27" customFormat="1">
      <c r="A1043" s="130"/>
      <c r="B1043" s="117" t="s">
        <v>1095</v>
      </c>
      <c r="C1043" s="130" t="s">
        <v>3</v>
      </c>
      <c r="D1043" s="282">
        <v>1</v>
      </c>
      <c r="E1043" s="143"/>
      <c r="F1043" s="134"/>
    </row>
    <row r="1044" spans="1:6">
      <c r="A1044" s="110"/>
      <c r="B1044" s="118"/>
      <c r="C1044" s="110"/>
      <c r="D1044" s="281"/>
      <c r="E1044" s="138"/>
      <c r="F1044" s="122"/>
    </row>
    <row r="1045" spans="1:6" s="27" customFormat="1">
      <c r="A1045" s="130"/>
      <c r="B1045" s="117" t="s">
        <v>1096</v>
      </c>
      <c r="C1045" s="130" t="s">
        <v>3</v>
      </c>
      <c r="D1045" s="282">
        <v>1</v>
      </c>
      <c r="E1045" s="143"/>
      <c r="F1045" s="134"/>
    </row>
    <row r="1046" spans="1:6">
      <c r="A1046" s="110"/>
      <c r="B1046" s="118"/>
      <c r="C1046" s="110"/>
      <c r="D1046" s="281"/>
      <c r="E1046" s="138"/>
      <c r="F1046" s="122"/>
    </row>
    <row r="1047" spans="1:6" s="27" customFormat="1">
      <c r="A1047" s="130"/>
      <c r="B1047" s="117" t="s">
        <v>1097</v>
      </c>
      <c r="C1047" s="130" t="s">
        <v>3</v>
      </c>
      <c r="D1047" s="282">
        <v>1</v>
      </c>
      <c r="E1047" s="143"/>
      <c r="F1047" s="134"/>
    </row>
    <row r="1048" spans="1:6">
      <c r="A1048" s="110"/>
      <c r="B1048" s="118"/>
      <c r="C1048" s="110"/>
      <c r="D1048" s="281"/>
      <c r="E1048" s="138"/>
      <c r="F1048" s="122"/>
    </row>
    <row r="1049" spans="1:6" s="27" customFormat="1" ht="15">
      <c r="A1049" s="192"/>
      <c r="B1049" s="117" t="s">
        <v>1098</v>
      </c>
      <c r="C1049" s="130" t="s">
        <v>3</v>
      </c>
      <c r="D1049" s="282">
        <v>1</v>
      </c>
      <c r="E1049" s="143"/>
      <c r="F1049" s="134"/>
    </row>
    <row r="1050" spans="1:6" ht="15">
      <c r="A1050" s="115"/>
      <c r="B1050" s="118"/>
      <c r="C1050" s="110"/>
      <c r="D1050" s="281"/>
      <c r="E1050" s="138"/>
      <c r="F1050" s="122"/>
    </row>
    <row r="1051" spans="1:6">
      <c r="A1051" s="130"/>
      <c r="B1051" s="117" t="s">
        <v>1099</v>
      </c>
      <c r="C1051" s="130" t="s">
        <v>3</v>
      </c>
      <c r="D1051" s="282">
        <v>1</v>
      </c>
      <c r="E1051" s="143"/>
      <c r="F1051" s="134"/>
    </row>
    <row r="1052" spans="1:6">
      <c r="A1052" s="110"/>
      <c r="B1052" s="118"/>
      <c r="C1052" s="110"/>
      <c r="D1052" s="281"/>
      <c r="E1052" s="138"/>
      <c r="F1052" s="122"/>
    </row>
    <row r="1053" spans="1:6">
      <c r="A1053" s="130"/>
      <c r="B1053" s="117" t="s">
        <v>1100</v>
      </c>
      <c r="C1053" s="130" t="s">
        <v>3</v>
      </c>
      <c r="D1053" s="282">
        <v>1</v>
      </c>
      <c r="E1053" s="143"/>
      <c r="F1053" s="134"/>
    </row>
    <row r="1054" spans="1:6">
      <c r="A1054" s="110"/>
      <c r="B1054" s="118"/>
      <c r="C1054" s="110"/>
      <c r="D1054" s="281"/>
      <c r="E1054" s="138"/>
      <c r="F1054" s="122"/>
    </row>
    <row r="1055" spans="1:6">
      <c r="A1055" s="130"/>
      <c r="B1055" s="117" t="s">
        <v>1101</v>
      </c>
      <c r="C1055" s="130" t="s">
        <v>3</v>
      </c>
      <c r="D1055" s="282">
        <v>1</v>
      </c>
      <c r="E1055" s="143"/>
      <c r="F1055" s="134"/>
    </row>
    <row r="1056" spans="1:6">
      <c r="A1056" s="110"/>
      <c r="B1056" s="118"/>
      <c r="C1056" s="110"/>
      <c r="D1056" s="281"/>
      <c r="E1056" s="138"/>
      <c r="F1056" s="122"/>
    </row>
    <row r="1057" spans="1:6">
      <c r="A1057" s="130"/>
      <c r="B1057" s="117" t="s">
        <v>1102</v>
      </c>
      <c r="C1057" s="130" t="s">
        <v>3</v>
      </c>
      <c r="D1057" s="282">
        <v>1</v>
      </c>
      <c r="E1057" s="143"/>
      <c r="F1057" s="134"/>
    </row>
    <row r="1058" spans="1:6">
      <c r="A1058" s="110"/>
      <c r="B1058" s="118"/>
      <c r="C1058" s="110"/>
      <c r="D1058" s="285"/>
      <c r="E1058" s="138"/>
      <c r="F1058" s="122"/>
    </row>
    <row r="1059" spans="1:6">
      <c r="A1059" s="131"/>
      <c r="B1059" s="117" t="s">
        <v>1103</v>
      </c>
      <c r="C1059" s="130" t="s">
        <v>3</v>
      </c>
      <c r="D1059" s="282">
        <v>1</v>
      </c>
      <c r="E1059" s="143"/>
      <c r="F1059" s="134"/>
    </row>
    <row r="1060" spans="1:6">
      <c r="A1060" s="97"/>
      <c r="B1060" s="118"/>
      <c r="C1060" s="110"/>
      <c r="E1060" s="138"/>
      <c r="F1060" s="122"/>
    </row>
    <row r="1061" spans="1:6">
      <c r="A1061" s="131"/>
      <c r="B1061" s="117" t="s">
        <v>1104</v>
      </c>
      <c r="C1061" s="130" t="s">
        <v>3</v>
      </c>
      <c r="D1061" s="282">
        <v>1</v>
      </c>
      <c r="E1061" s="143"/>
      <c r="F1061" s="134"/>
    </row>
    <row r="1062" spans="1:6">
      <c r="A1062" s="97"/>
      <c r="B1062" s="118"/>
      <c r="C1062" s="110"/>
      <c r="E1062" s="138"/>
      <c r="F1062" s="122"/>
    </row>
    <row r="1063" spans="1:6">
      <c r="A1063" s="97"/>
      <c r="B1063" s="118"/>
      <c r="C1063" s="110"/>
      <c r="E1063" s="138"/>
      <c r="F1063" s="122"/>
    </row>
    <row r="1064" spans="1:6" ht="28.9" customHeight="1">
      <c r="A1064" s="124" t="s">
        <v>4</v>
      </c>
      <c r="B1064" s="125"/>
      <c r="C1064" s="126"/>
      <c r="D1064" s="283" t="str">
        <f t="shared" ref="D1064" si="59">IF(C1064="","",IF(C1064="UNIT","QTY",1))</f>
        <v/>
      </c>
      <c r="E1064" s="221"/>
      <c r="F1064" s="129"/>
    </row>
    <row r="1065" spans="1:6" ht="28.9" customHeight="1">
      <c r="B1065" s="144"/>
      <c r="C1065" s="146"/>
      <c r="D1065" s="285"/>
      <c r="E1065" s="147"/>
    </row>
    <row r="1066" spans="1:6" ht="28.9" customHeight="1">
      <c r="A1066" s="164" t="str">
        <f>$A$7</f>
        <v>ITEM</v>
      </c>
      <c r="B1066" s="164" t="str">
        <f>$B$7</f>
        <v>DESCRIPTION</v>
      </c>
      <c r="C1066" s="164" t="str">
        <f>$C$7</f>
        <v>UNIT</v>
      </c>
      <c r="D1066" s="291" t="str">
        <f>$D$7</f>
        <v>QTY</v>
      </c>
      <c r="E1066" s="107" t="s">
        <v>357</v>
      </c>
      <c r="F1066" s="107" t="s">
        <v>366</v>
      </c>
    </row>
    <row r="1067" spans="1:6" ht="28.9" customHeight="1">
      <c r="A1067" s="124" t="s">
        <v>5</v>
      </c>
      <c r="B1067" s="165"/>
      <c r="C1067" s="126"/>
      <c r="D1067" s="283" t="str">
        <f t="shared" ref="D1067" si="60">IF(C1067="","",IF(C1067="UNIT","QTY",1))</f>
        <v/>
      </c>
      <c r="E1067" s="128"/>
      <c r="F1067" s="129"/>
    </row>
    <row r="1068" spans="1:6">
      <c r="A1068" s="97"/>
      <c r="B1068" s="118"/>
      <c r="C1068" s="110"/>
      <c r="E1068" s="138"/>
      <c r="F1068" s="122"/>
    </row>
    <row r="1069" spans="1:6">
      <c r="A1069" s="131"/>
      <c r="B1069" s="117" t="s">
        <v>1105</v>
      </c>
      <c r="C1069" s="130" t="s">
        <v>3</v>
      </c>
      <c r="D1069" s="282">
        <v>1</v>
      </c>
      <c r="E1069" s="143"/>
      <c r="F1069" s="134"/>
    </row>
    <row r="1070" spans="1:6">
      <c r="A1070" s="97"/>
      <c r="B1070" s="118"/>
      <c r="C1070" s="110"/>
      <c r="E1070" s="138"/>
      <c r="F1070" s="122"/>
    </row>
    <row r="1071" spans="1:6">
      <c r="A1071" s="131"/>
      <c r="B1071" s="117" t="s">
        <v>1106</v>
      </c>
      <c r="C1071" s="130" t="s">
        <v>3</v>
      </c>
      <c r="D1071" s="282">
        <v>1</v>
      </c>
      <c r="E1071" s="143"/>
      <c r="F1071" s="134"/>
    </row>
    <row r="1072" spans="1:6">
      <c r="A1072" s="97"/>
      <c r="B1072" s="118"/>
      <c r="C1072" s="110"/>
      <c r="D1072" s="282"/>
      <c r="E1072" s="138"/>
      <c r="F1072" s="122"/>
    </row>
    <row r="1073" spans="1:6">
      <c r="A1073" s="131"/>
      <c r="B1073" s="117" t="s">
        <v>1107</v>
      </c>
      <c r="C1073" s="130" t="s">
        <v>3</v>
      </c>
      <c r="D1073" s="282">
        <v>1</v>
      </c>
      <c r="E1073" s="143"/>
      <c r="F1073" s="134"/>
    </row>
    <row r="1074" spans="1:6">
      <c r="A1074" s="97"/>
      <c r="B1074" s="118"/>
      <c r="C1074" s="110"/>
      <c r="E1074" s="138"/>
      <c r="F1074" s="122"/>
    </row>
    <row r="1075" spans="1:6">
      <c r="A1075" s="131"/>
      <c r="B1075" s="117" t="s">
        <v>1108</v>
      </c>
      <c r="C1075" s="130" t="s">
        <v>3</v>
      </c>
      <c r="D1075" s="282">
        <v>1</v>
      </c>
      <c r="E1075" s="143"/>
      <c r="F1075" s="134"/>
    </row>
    <row r="1076" spans="1:6">
      <c r="A1076" s="97"/>
      <c r="B1076" s="118"/>
      <c r="C1076" s="110"/>
      <c r="E1076" s="138"/>
      <c r="F1076" s="122"/>
    </row>
    <row r="1077" spans="1:6">
      <c r="A1077" s="131"/>
      <c r="B1077" s="117" t="s">
        <v>1109</v>
      </c>
      <c r="C1077" s="130" t="s">
        <v>3</v>
      </c>
      <c r="D1077" s="282">
        <v>1</v>
      </c>
      <c r="E1077" s="143"/>
      <c r="F1077" s="134"/>
    </row>
    <row r="1078" spans="1:6">
      <c r="A1078" s="97"/>
      <c r="B1078" s="118"/>
      <c r="C1078" s="110"/>
      <c r="E1078" s="138"/>
      <c r="F1078" s="122"/>
    </row>
    <row r="1079" spans="1:6">
      <c r="A1079" s="131"/>
      <c r="B1079" s="117" t="s">
        <v>1110</v>
      </c>
      <c r="C1079" s="130" t="s">
        <v>3</v>
      </c>
      <c r="D1079" s="282">
        <v>1</v>
      </c>
      <c r="E1079" s="143"/>
      <c r="F1079" s="134"/>
    </row>
    <row r="1080" spans="1:6">
      <c r="A1080" s="97"/>
      <c r="B1080" s="118"/>
      <c r="C1080" s="110"/>
      <c r="D1080" s="282"/>
      <c r="E1080" s="138"/>
      <c r="F1080" s="122"/>
    </row>
    <row r="1081" spans="1:6">
      <c r="A1081" s="131"/>
      <c r="B1081" s="117" t="s">
        <v>1111</v>
      </c>
      <c r="C1081" s="169" t="s">
        <v>3</v>
      </c>
      <c r="D1081" s="282">
        <v>1</v>
      </c>
      <c r="E1081" s="143"/>
      <c r="F1081" s="134"/>
    </row>
    <row r="1082" spans="1:6">
      <c r="A1082" s="97"/>
      <c r="B1082" s="118"/>
      <c r="C1082" s="123"/>
      <c r="E1082" s="138"/>
      <c r="F1082" s="122"/>
    </row>
    <row r="1083" spans="1:6">
      <c r="A1083" s="131"/>
      <c r="B1083" s="117" t="s">
        <v>1112</v>
      </c>
      <c r="C1083" s="169" t="s">
        <v>3</v>
      </c>
      <c r="D1083" s="282">
        <v>1</v>
      </c>
      <c r="E1083" s="143"/>
      <c r="F1083" s="134"/>
    </row>
    <row r="1084" spans="1:6">
      <c r="A1084" s="97"/>
      <c r="B1084" s="118"/>
      <c r="C1084" s="123"/>
      <c r="E1084" s="138"/>
      <c r="F1084" s="122"/>
    </row>
    <row r="1085" spans="1:6">
      <c r="A1085" s="131"/>
      <c r="B1085" s="117" t="s">
        <v>1113</v>
      </c>
      <c r="C1085" s="169" t="s">
        <v>3</v>
      </c>
      <c r="D1085" s="282">
        <v>1</v>
      </c>
      <c r="E1085" s="143"/>
      <c r="F1085" s="134"/>
    </row>
    <row r="1086" spans="1:6">
      <c r="A1086" s="97"/>
      <c r="B1086" s="118"/>
      <c r="C1086" s="123"/>
      <c r="E1086" s="138"/>
      <c r="F1086" s="122"/>
    </row>
    <row r="1087" spans="1:6">
      <c r="A1087" s="131"/>
      <c r="B1087" s="117" t="s">
        <v>1114</v>
      </c>
      <c r="C1087" s="169" t="s">
        <v>3</v>
      </c>
      <c r="D1087" s="282">
        <v>1</v>
      </c>
      <c r="E1087" s="143"/>
      <c r="F1087" s="134"/>
    </row>
    <row r="1088" spans="1:6">
      <c r="A1088" s="97"/>
      <c r="B1088" s="118"/>
      <c r="C1088" s="123"/>
      <c r="D1088" s="282"/>
      <c r="E1088" s="138"/>
      <c r="F1088" s="122"/>
    </row>
    <row r="1089" spans="1:6">
      <c r="A1089" s="130"/>
      <c r="B1089" s="117" t="s">
        <v>1115</v>
      </c>
      <c r="C1089" s="130" t="s">
        <v>3</v>
      </c>
      <c r="D1089" s="282">
        <v>1</v>
      </c>
      <c r="E1089" s="143"/>
      <c r="F1089" s="134"/>
    </row>
    <row r="1090" spans="1:6">
      <c r="A1090" s="110"/>
      <c r="B1090" s="118"/>
      <c r="C1090" s="110"/>
      <c r="D1090" s="281"/>
      <c r="E1090" s="138"/>
      <c r="F1090" s="122"/>
    </row>
    <row r="1091" spans="1:6" ht="15">
      <c r="A1091" s="192"/>
      <c r="B1091" s="117" t="s">
        <v>1116</v>
      </c>
      <c r="C1091" s="130" t="s">
        <v>3</v>
      </c>
      <c r="D1091" s="282">
        <v>1</v>
      </c>
      <c r="E1091" s="143"/>
      <c r="F1091" s="134"/>
    </row>
    <row r="1092" spans="1:6" ht="15">
      <c r="A1092" s="115"/>
      <c r="B1092" s="118"/>
      <c r="C1092" s="110"/>
      <c r="D1092" s="281"/>
      <c r="E1092" s="138"/>
      <c r="F1092" s="122"/>
    </row>
    <row r="1093" spans="1:6">
      <c r="A1093" s="130"/>
      <c r="B1093" s="117" t="s">
        <v>1117</v>
      </c>
      <c r="C1093" s="130" t="s">
        <v>3</v>
      </c>
      <c r="D1093" s="282">
        <v>1</v>
      </c>
      <c r="E1093" s="143"/>
      <c r="F1093" s="134"/>
    </row>
    <row r="1094" spans="1:6">
      <c r="A1094" s="110"/>
      <c r="B1094" s="118"/>
      <c r="C1094" s="110"/>
      <c r="D1094" s="281"/>
      <c r="E1094" s="138"/>
      <c r="F1094" s="122"/>
    </row>
    <row r="1095" spans="1:6">
      <c r="A1095" s="130"/>
      <c r="B1095" s="117" t="s">
        <v>1118</v>
      </c>
      <c r="C1095" s="130" t="s">
        <v>3</v>
      </c>
      <c r="D1095" s="282">
        <v>1</v>
      </c>
      <c r="E1095" s="143"/>
      <c r="F1095" s="134"/>
    </row>
    <row r="1096" spans="1:6" ht="15">
      <c r="A1096" s="115"/>
      <c r="B1096" s="118"/>
      <c r="C1096" s="110"/>
      <c r="D1096" s="281"/>
      <c r="E1096" s="138"/>
      <c r="F1096" s="122"/>
    </row>
    <row r="1097" spans="1:6" ht="15">
      <c r="A1097" s="115" t="s">
        <v>822</v>
      </c>
      <c r="B1097" s="111" t="s">
        <v>29</v>
      </c>
      <c r="C1097" s="113"/>
      <c r="E1097" s="138"/>
      <c r="F1097" s="122"/>
    </row>
    <row r="1098" spans="1:6">
      <c r="A1098" s="97"/>
      <c r="B1098" s="118"/>
      <c r="C1098" s="113"/>
      <c r="E1098" s="138"/>
      <c r="F1098" s="122"/>
    </row>
    <row r="1099" spans="1:6" ht="28.5">
      <c r="A1099" s="97"/>
      <c r="B1099" s="194" t="s">
        <v>486</v>
      </c>
      <c r="C1099" s="113"/>
      <c r="E1099" s="138"/>
      <c r="F1099" s="122"/>
    </row>
    <row r="1100" spans="1:6">
      <c r="A1100" s="97"/>
      <c r="C1100" s="113"/>
      <c r="E1100" s="138"/>
      <c r="F1100" s="122"/>
    </row>
    <row r="1101" spans="1:6" s="27" customFormat="1">
      <c r="A1101" s="131"/>
      <c r="B1101" s="132" t="s">
        <v>1076</v>
      </c>
      <c r="C1101" s="119" t="s">
        <v>3</v>
      </c>
      <c r="D1101" s="282">
        <v>1</v>
      </c>
      <c r="E1101" s="143"/>
      <c r="F1101" s="134"/>
    </row>
    <row r="1102" spans="1:6">
      <c r="A1102" s="97"/>
      <c r="C1102" s="113"/>
      <c r="D1102" s="281"/>
      <c r="E1102" s="138"/>
      <c r="F1102" s="122"/>
    </row>
    <row r="1103" spans="1:6" s="27" customFormat="1">
      <c r="A1103" s="131"/>
      <c r="B1103" s="132" t="s">
        <v>1077</v>
      </c>
      <c r="C1103" s="119" t="s">
        <v>3</v>
      </c>
      <c r="D1103" s="282">
        <v>1</v>
      </c>
      <c r="E1103" s="143"/>
      <c r="F1103" s="134"/>
    </row>
    <row r="1104" spans="1:6">
      <c r="A1104" s="97"/>
      <c r="C1104" s="113"/>
      <c r="E1104" s="138"/>
      <c r="F1104" s="122"/>
    </row>
    <row r="1105" spans="1:6" s="27" customFormat="1">
      <c r="A1105" s="131"/>
      <c r="B1105" s="132" t="s">
        <v>1078</v>
      </c>
      <c r="C1105" s="119" t="s">
        <v>3</v>
      </c>
      <c r="D1105" s="282">
        <v>1</v>
      </c>
      <c r="E1105" s="143"/>
      <c r="F1105" s="134"/>
    </row>
    <row r="1106" spans="1:6">
      <c r="A1106" s="97"/>
      <c r="C1106" s="113"/>
      <c r="E1106" s="138"/>
      <c r="F1106" s="122"/>
    </row>
    <row r="1107" spans="1:6" s="27" customFormat="1">
      <c r="A1107" s="131"/>
      <c r="B1107" s="132" t="s">
        <v>1079</v>
      </c>
      <c r="C1107" s="119" t="s">
        <v>3</v>
      </c>
      <c r="D1107" s="282">
        <v>1</v>
      </c>
      <c r="E1107" s="143"/>
      <c r="F1107" s="134"/>
    </row>
    <row r="1108" spans="1:6">
      <c r="A1108" s="97"/>
      <c r="C1108" s="113"/>
      <c r="E1108" s="138"/>
      <c r="F1108" s="122"/>
    </row>
    <row r="1109" spans="1:6" s="27" customFormat="1">
      <c r="A1109" s="131"/>
      <c r="B1109" s="132" t="s">
        <v>1080</v>
      </c>
      <c r="C1109" s="119" t="s">
        <v>3</v>
      </c>
      <c r="D1109" s="306">
        <v>1</v>
      </c>
      <c r="E1109" s="143"/>
      <c r="F1109" s="134"/>
    </row>
    <row r="1110" spans="1:6">
      <c r="A1110" s="97"/>
      <c r="C1110" s="113"/>
      <c r="E1110" s="138"/>
      <c r="F1110" s="122"/>
    </row>
    <row r="1111" spans="1:6" s="27" customFormat="1">
      <c r="A1111" s="131"/>
      <c r="B1111" s="132" t="s">
        <v>1081</v>
      </c>
      <c r="C1111" s="119" t="s">
        <v>3</v>
      </c>
      <c r="D1111" s="306">
        <v>1</v>
      </c>
      <c r="E1111" s="143"/>
      <c r="F1111" s="134"/>
    </row>
    <row r="1112" spans="1:6">
      <c r="A1112" s="97"/>
      <c r="C1112" s="113"/>
      <c r="E1112" s="138"/>
      <c r="F1112" s="122"/>
    </row>
    <row r="1113" spans="1:6" s="27" customFormat="1">
      <c r="A1113" s="131"/>
      <c r="B1113" s="132" t="s">
        <v>1082</v>
      </c>
      <c r="C1113" s="119" t="s">
        <v>3</v>
      </c>
      <c r="D1113" s="306">
        <v>1</v>
      </c>
      <c r="E1113" s="143"/>
      <c r="F1113" s="134"/>
    </row>
    <row r="1114" spans="1:6">
      <c r="A1114" s="97"/>
      <c r="C1114" s="113"/>
      <c r="E1114" s="138"/>
      <c r="F1114" s="122"/>
    </row>
    <row r="1115" spans="1:6" s="27" customFormat="1">
      <c r="A1115" s="131"/>
      <c r="B1115" s="132" t="s">
        <v>1083</v>
      </c>
      <c r="C1115" s="119" t="s">
        <v>3</v>
      </c>
      <c r="D1115" s="306">
        <v>1</v>
      </c>
      <c r="E1115" s="143"/>
      <c r="F1115" s="134"/>
    </row>
    <row r="1116" spans="1:6">
      <c r="A1116" s="97"/>
      <c r="C1116" s="113"/>
      <c r="E1116" s="138"/>
      <c r="F1116" s="122"/>
    </row>
    <row r="1117" spans="1:6" s="27" customFormat="1">
      <c r="A1117" s="131"/>
      <c r="B1117" s="132" t="s">
        <v>1084</v>
      </c>
      <c r="C1117" s="119" t="s">
        <v>3</v>
      </c>
      <c r="D1117" s="306">
        <v>1</v>
      </c>
      <c r="E1117" s="143"/>
      <c r="F1117" s="134"/>
    </row>
    <row r="1118" spans="1:6">
      <c r="A1118" s="97"/>
      <c r="C1118" s="113"/>
      <c r="E1118" s="138"/>
      <c r="F1118" s="122"/>
    </row>
    <row r="1119" spans="1:6" s="27" customFormat="1">
      <c r="A1119" s="131"/>
      <c r="B1119" s="132" t="s">
        <v>1085</v>
      </c>
      <c r="C1119" s="119" t="s">
        <v>3</v>
      </c>
      <c r="D1119" s="306">
        <v>1</v>
      </c>
      <c r="E1119" s="143"/>
      <c r="F1119" s="134"/>
    </row>
    <row r="1120" spans="1:6">
      <c r="A1120" s="97"/>
      <c r="C1120" s="113"/>
      <c r="E1120" s="138"/>
      <c r="F1120" s="122"/>
    </row>
    <row r="1121" spans="1:6" ht="15">
      <c r="A1121" s="115" t="s">
        <v>823</v>
      </c>
      <c r="B1121" s="175" t="s">
        <v>821</v>
      </c>
      <c r="C1121" s="113"/>
      <c r="E1121" s="138"/>
      <c r="F1121" s="122"/>
    </row>
    <row r="1122" spans="1:6">
      <c r="A1122" s="97"/>
      <c r="C1122" s="113"/>
      <c r="E1122" s="138"/>
      <c r="F1122" s="122"/>
    </row>
    <row r="1123" spans="1:6" s="27" customFormat="1">
      <c r="A1123" s="131"/>
      <c r="B1123" s="132" t="s">
        <v>1076</v>
      </c>
      <c r="C1123" s="119" t="s">
        <v>3</v>
      </c>
      <c r="D1123" s="306">
        <v>1</v>
      </c>
      <c r="E1123" s="143"/>
      <c r="F1123" s="134"/>
    </row>
    <row r="1124" spans="1:6">
      <c r="A1124" s="97"/>
      <c r="C1124" s="113"/>
      <c r="E1124" s="138"/>
      <c r="F1124" s="122"/>
    </row>
    <row r="1125" spans="1:6" s="27" customFormat="1">
      <c r="A1125" s="131"/>
      <c r="B1125" s="132" t="s">
        <v>1077</v>
      </c>
      <c r="C1125" s="119" t="s">
        <v>3</v>
      </c>
      <c r="D1125" s="306">
        <v>1</v>
      </c>
      <c r="E1125" s="143"/>
      <c r="F1125" s="134"/>
    </row>
    <row r="1126" spans="1:6">
      <c r="A1126" s="97"/>
      <c r="C1126" s="113"/>
      <c r="E1126" s="138"/>
      <c r="F1126" s="122"/>
    </row>
    <row r="1127" spans="1:6" s="27" customFormat="1">
      <c r="A1127" s="131"/>
      <c r="B1127" s="132" t="s">
        <v>1078</v>
      </c>
      <c r="C1127" s="119" t="s">
        <v>3</v>
      </c>
      <c r="D1127" s="306">
        <v>1</v>
      </c>
      <c r="E1127" s="143"/>
      <c r="F1127" s="134"/>
    </row>
    <row r="1128" spans="1:6">
      <c r="A1128" s="97"/>
      <c r="C1128" s="113"/>
      <c r="E1128" s="138"/>
      <c r="F1128" s="122"/>
    </row>
    <row r="1129" spans="1:6" s="27" customFormat="1">
      <c r="A1129" s="131"/>
      <c r="B1129" s="132" t="s">
        <v>1079</v>
      </c>
      <c r="C1129" s="119" t="s">
        <v>3</v>
      </c>
      <c r="D1129" s="306">
        <v>1</v>
      </c>
      <c r="E1129" s="143"/>
      <c r="F1129" s="134"/>
    </row>
    <row r="1130" spans="1:6">
      <c r="A1130" s="97"/>
      <c r="C1130" s="113"/>
      <c r="E1130" s="138"/>
      <c r="F1130" s="122"/>
    </row>
    <row r="1131" spans="1:6" s="27" customFormat="1">
      <c r="A1131" s="131"/>
      <c r="B1131" s="132" t="s">
        <v>1080</v>
      </c>
      <c r="C1131" s="119" t="s">
        <v>3</v>
      </c>
      <c r="D1131" s="306">
        <v>1</v>
      </c>
      <c r="E1131" s="143"/>
      <c r="F1131" s="134"/>
    </row>
    <row r="1132" spans="1:6">
      <c r="A1132" s="97"/>
      <c r="C1132" s="113"/>
      <c r="E1132" s="138"/>
      <c r="F1132" s="122"/>
    </row>
    <row r="1133" spans="1:6" s="27" customFormat="1">
      <c r="A1133" s="131"/>
      <c r="B1133" s="132" t="s">
        <v>1081</v>
      </c>
      <c r="C1133" s="119" t="s">
        <v>3</v>
      </c>
      <c r="D1133" s="306">
        <v>1</v>
      </c>
      <c r="E1133" s="143"/>
      <c r="F1133" s="134"/>
    </row>
    <row r="1134" spans="1:6">
      <c r="A1134" s="97"/>
      <c r="C1134" s="113"/>
      <c r="E1134" s="138"/>
      <c r="F1134" s="122"/>
    </row>
    <row r="1135" spans="1:6" s="27" customFormat="1">
      <c r="A1135" s="131"/>
      <c r="B1135" s="132" t="s">
        <v>1082</v>
      </c>
      <c r="C1135" s="119" t="s">
        <v>3</v>
      </c>
      <c r="D1135" s="306">
        <v>1</v>
      </c>
      <c r="E1135" s="143"/>
      <c r="F1135" s="134"/>
    </row>
    <row r="1136" spans="1:6">
      <c r="A1136" s="97"/>
      <c r="C1136" s="113"/>
      <c r="E1136" s="138"/>
      <c r="F1136" s="122"/>
    </row>
    <row r="1137" spans="1:6" s="27" customFormat="1">
      <c r="A1137" s="131"/>
      <c r="B1137" s="132" t="s">
        <v>1083</v>
      </c>
      <c r="C1137" s="119" t="s">
        <v>3</v>
      </c>
      <c r="D1137" s="306">
        <v>1</v>
      </c>
      <c r="E1137" s="143"/>
      <c r="F1137" s="134"/>
    </row>
    <row r="1138" spans="1:6">
      <c r="A1138" s="97"/>
      <c r="C1138" s="113"/>
      <c r="E1138" s="138"/>
      <c r="F1138" s="122"/>
    </row>
    <row r="1139" spans="1:6" s="27" customFormat="1">
      <c r="A1139" s="131"/>
      <c r="B1139" s="132" t="s">
        <v>1084</v>
      </c>
      <c r="C1139" s="119" t="s">
        <v>3</v>
      </c>
      <c r="D1139" s="306">
        <v>1</v>
      </c>
      <c r="E1139" s="143"/>
      <c r="F1139" s="134"/>
    </row>
    <row r="1140" spans="1:6">
      <c r="A1140" s="97"/>
      <c r="C1140" s="113"/>
      <c r="E1140" s="138"/>
      <c r="F1140" s="122"/>
    </row>
    <row r="1141" spans="1:6" s="27" customFormat="1">
      <c r="A1141" s="131"/>
      <c r="B1141" s="132" t="s">
        <v>1085</v>
      </c>
      <c r="C1141" s="119" t="s">
        <v>3</v>
      </c>
      <c r="D1141" s="306">
        <v>1</v>
      </c>
      <c r="E1141" s="143"/>
      <c r="F1141" s="134"/>
    </row>
    <row r="1142" spans="1:6">
      <c r="A1142" s="97"/>
      <c r="C1142" s="113"/>
      <c r="E1142" s="138"/>
      <c r="F1142" s="122"/>
    </row>
    <row r="1143" spans="1:6" s="27" customFormat="1">
      <c r="A1143" s="131"/>
      <c r="B1143" s="132" t="s">
        <v>1086</v>
      </c>
      <c r="C1143" s="119" t="s">
        <v>3</v>
      </c>
      <c r="D1143" s="306">
        <v>1</v>
      </c>
      <c r="E1143" s="143"/>
      <c r="F1143" s="134"/>
    </row>
    <row r="1144" spans="1:6">
      <c r="A1144" s="97"/>
      <c r="C1144" s="113"/>
      <c r="E1144" s="138"/>
      <c r="F1144" s="122"/>
    </row>
    <row r="1145" spans="1:6" s="27" customFormat="1">
      <c r="A1145" s="131"/>
      <c r="B1145" s="132" t="s">
        <v>1087</v>
      </c>
      <c r="C1145" s="119" t="s">
        <v>3</v>
      </c>
      <c r="D1145" s="306">
        <v>1</v>
      </c>
      <c r="E1145" s="143"/>
      <c r="F1145" s="134"/>
    </row>
    <row r="1146" spans="1:6">
      <c r="A1146" s="97"/>
      <c r="C1146" s="113"/>
      <c r="E1146" s="138"/>
      <c r="F1146" s="122"/>
    </row>
    <row r="1147" spans="1:6" ht="15">
      <c r="A1147" s="115" t="s">
        <v>824</v>
      </c>
      <c r="B1147" s="175" t="s">
        <v>484</v>
      </c>
      <c r="C1147" s="113"/>
      <c r="E1147" s="138"/>
      <c r="F1147" s="122"/>
    </row>
    <row r="1148" spans="1:6">
      <c r="A1148" s="97"/>
      <c r="C1148" s="113"/>
      <c r="E1148" s="138"/>
      <c r="F1148" s="122"/>
    </row>
    <row r="1149" spans="1:6">
      <c r="A1149" s="131"/>
      <c r="B1149" s="132" t="s">
        <v>1076</v>
      </c>
      <c r="C1149" s="119" t="s">
        <v>3</v>
      </c>
      <c r="D1149" s="306">
        <v>1</v>
      </c>
      <c r="E1149" s="143"/>
      <c r="F1149" s="134"/>
    </row>
    <row r="1150" spans="1:6">
      <c r="A1150" s="97"/>
      <c r="C1150" s="113"/>
      <c r="E1150" s="138"/>
      <c r="F1150" s="122"/>
    </row>
    <row r="1151" spans="1:6">
      <c r="A1151" s="131"/>
      <c r="B1151" s="132" t="s">
        <v>1077</v>
      </c>
      <c r="C1151" s="119" t="s">
        <v>3</v>
      </c>
      <c r="D1151" s="306">
        <v>1</v>
      </c>
      <c r="E1151" s="143"/>
      <c r="F1151" s="134"/>
    </row>
    <row r="1152" spans="1:6">
      <c r="A1152" s="97"/>
      <c r="C1152" s="113"/>
      <c r="E1152" s="138"/>
      <c r="F1152" s="122"/>
    </row>
    <row r="1153" spans="1:6">
      <c r="A1153" s="131"/>
      <c r="B1153" s="132" t="s">
        <v>1078</v>
      </c>
      <c r="C1153" s="119" t="s">
        <v>3</v>
      </c>
      <c r="D1153" s="306">
        <v>1</v>
      </c>
      <c r="E1153" s="143"/>
      <c r="F1153" s="134"/>
    </row>
    <row r="1154" spans="1:6">
      <c r="A1154" s="97"/>
      <c r="C1154" s="113"/>
      <c r="E1154" s="138"/>
      <c r="F1154" s="122"/>
    </row>
    <row r="1155" spans="1:6">
      <c r="A1155" s="131"/>
      <c r="B1155" s="132" t="s">
        <v>1079</v>
      </c>
      <c r="C1155" s="119" t="s">
        <v>3</v>
      </c>
      <c r="D1155" s="306">
        <v>1</v>
      </c>
      <c r="E1155" s="143"/>
      <c r="F1155" s="134"/>
    </row>
    <row r="1156" spans="1:6">
      <c r="A1156" s="97"/>
      <c r="C1156" s="113"/>
      <c r="E1156" s="138"/>
      <c r="F1156" s="122"/>
    </row>
    <row r="1157" spans="1:6">
      <c r="A1157" s="131"/>
      <c r="B1157" s="132" t="s">
        <v>1080</v>
      </c>
      <c r="C1157" s="119" t="s">
        <v>3</v>
      </c>
      <c r="D1157" s="306">
        <v>1</v>
      </c>
      <c r="E1157" s="143"/>
      <c r="F1157" s="134"/>
    </row>
    <row r="1158" spans="1:6">
      <c r="A1158" s="97"/>
      <c r="C1158" s="113"/>
      <c r="E1158" s="138"/>
      <c r="F1158" s="122"/>
    </row>
    <row r="1159" spans="1:6">
      <c r="A1159" s="131"/>
      <c r="B1159" s="132" t="s">
        <v>1081</v>
      </c>
      <c r="C1159" s="119" t="s">
        <v>3</v>
      </c>
      <c r="D1159" s="306">
        <v>1</v>
      </c>
      <c r="E1159" s="143"/>
      <c r="F1159" s="134"/>
    </row>
    <row r="1160" spans="1:6">
      <c r="A1160" s="97"/>
      <c r="C1160" s="113"/>
      <c r="E1160" s="138"/>
      <c r="F1160" s="122"/>
    </row>
    <row r="1161" spans="1:6">
      <c r="A1161" s="131"/>
      <c r="B1161" s="132" t="s">
        <v>1082</v>
      </c>
      <c r="C1161" s="119" t="s">
        <v>3</v>
      </c>
      <c r="D1161" s="306">
        <v>1</v>
      </c>
      <c r="E1161" s="143"/>
      <c r="F1161" s="134"/>
    </row>
    <row r="1162" spans="1:6">
      <c r="A1162" s="131"/>
      <c r="B1162" s="132"/>
      <c r="C1162" s="119"/>
      <c r="D1162" s="306"/>
      <c r="E1162" s="143"/>
      <c r="F1162" s="134"/>
    </row>
    <row r="1163" spans="1:6" ht="28.9" customHeight="1">
      <c r="A1163" s="124" t="s">
        <v>4</v>
      </c>
      <c r="B1163" s="125"/>
      <c r="C1163" s="126"/>
      <c r="D1163" s="283" t="str">
        <f t="shared" ref="D1163" si="61">IF(C1163="","",IF(C1163="UNIT","QTY",1))</f>
        <v/>
      </c>
      <c r="E1163" s="221"/>
      <c r="F1163" s="129"/>
    </row>
    <row r="1164" spans="1:6">
      <c r="B1164" s="144"/>
      <c r="C1164" s="146"/>
      <c r="D1164" s="285"/>
      <c r="E1164" s="147"/>
    </row>
    <row r="1165" spans="1:6">
      <c r="B1165" s="144"/>
      <c r="C1165" s="146"/>
      <c r="D1165" s="285"/>
      <c r="E1165" s="147"/>
    </row>
    <row r="1166" spans="1:6" ht="28.5">
      <c r="A1166" s="164" t="str">
        <f>$A$7</f>
        <v>ITEM</v>
      </c>
      <c r="B1166" s="164" t="str">
        <f>$B$7</f>
        <v>DESCRIPTION</v>
      </c>
      <c r="C1166" s="164" t="str">
        <f>$C$7</f>
        <v>UNIT</v>
      </c>
      <c r="D1166" s="291" t="str">
        <f>$D$7</f>
        <v>QTY</v>
      </c>
      <c r="E1166" s="107" t="s">
        <v>357</v>
      </c>
      <c r="F1166" s="107" t="s">
        <v>366</v>
      </c>
    </row>
    <row r="1167" spans="1:6" ht="28.9" customHeight="1">
      <c r="A1167" s="124" t="s">
        <v>5</v>
      </c>
      <c r="B1167" s="165"/>
      <c r="C1167" s="126"/>
      <c r="D1167" s="283" t="str">
        <f t="shared" ref="D1167" si="62">IF(C1167="","",IF(C1167="UNIT","QTY",1))</f>
        <v/>
      </c>
      <c r="E1167" s="128"/>
      <c r="F1167" s="129"/>
    </row>
    <row r="1168" spans="1:6">
      <c r="A1168" s="97"/>
      <c r="C1168" s="113"/>
      <c r="E1168" s="138"/>
      <c r="F1168" s="122"/>
    </row>
    <row r="1169" spans="1:6" ht="15">
      <c r="A1169" s="115" t="s">
        <v>825</v>
      </c>
      <c r="B1169" s="175" t="s">
        <v>485</v>
      </c>
      <c r="C1169" s="113"/>
      <c r="E1169" s="138"/>
      <c r="F1169" s="122"/>
    </row>
    <row r="1170" spans="1:6">
      <c r="A1170" s="97"/>
      <c r="C1170" s="113"/>
      <c r="E1170" s="138"/>
      <c r="F1170" s="122"/>
    </row>
    <row r="1171" spans="1:6">
      <c r="A1171" s="131"/>
      <c r="B1171" s="132" t="s">
        <v>1076</v>
      </c>
      <c r="C1171" s="119" t="s">
        <v>3</v>
      </c>
      <c r="D1171" s="306">
        <v>1</v>
      </c>
      <c r="E1171" s="143"/>
      <c r="F1171" s="134"/>
    </row>
    <row r="1172" spans="1:6">
      <c r="A1172" s="97"/>
      <c r="C1172" s="113"/>
      <c r="E1172" s="138"/>
      <c r="F1172" s="122"/>
    </row>
    <row r="1173" spans="1:6">
      <c r="A1173" s="131"/>
      <c r="B1173" s="132" t="s">
        <v>1077</v>
      </c>
      <c r="C1173" s="119" t="s">
        <v>3</v>
      </c>
      <c r="D1173" s="306">
        <v>1</v>
      </c>
      <c r="E1173" s="143"/>
      <c r="F1173" s="134"/>
    </row>
    <row r="1174" spans="1:6">
      <c r="A1174" s="97"/>
      <c r="C1174" s="113"/>
      <c r="E1174" s="138"/>
      <c r="F1174" s="122"/>
    </row>
    <row r="1175" spans="1:6">
      <c r="A1175" s="131"/>
      <c r="B1175" s="132" t="s">
        <v>1078</v>
      </c>
      <c r="C1175" s="119" t="s">
        <v>3</v>
      </c>
      <c r="D1175" s="306">
        <v>1</v>
      </c>
      <c r="E1175" s="143"/>
      <c r="F1175" s="134"/>
    </row>
    <row r="1176" spans="1:6">
      <c r="A1176" s="97"/>
      <c r="C1176" s="113"/>
      <c r="E1176" s="138"/>
      <c r="F1176" s="122"/>
    </row>
    <row r="1177" spans="1:6">
      <c r="A1177" s="131"/>
      <c r="B1177" s="132" t="s">
        <v>1079</v>
      </c>
      <c r="C1177" s="119" t="s">
        <v>3</v>
      </c>
      <c r="D1177" s="306">
        <v>1</v>
      </c>
      <c r="E1177" s="143"/>
      <c r="F1177" s="134"/>
    </row>
    <row r="1178" spans="1:6">
      <c r="A1178" s="97"/>
      <c r="C1178" s="113"/>
      <c r="E1178" s="138"/>
      <c r="F1178" s="122"/>
    </row>
    <row r="1179" spans="1:6">
      <c r="A1179" s="131"/>
      <c r="B1179" s="132" t="s">
        <v>1080</v>
      </c>
      <c r="C1179" s="119" t="s">
        <v>3</v>
      </c>
      <c r="D1179" s="306">
        <v>1</v>
      </c>
      <c r="E1179" s="143"/>
      <c r="F1179" s="134"/>
    </row>
    <row r="1180" spans="1:6">
      <c r="A1180" s="97"/>
      <c r="C1180" s="113"/>
      <c r="E1180" s="138"/>
      <c r="F1180" s="122"/>
    </row>
    <row r="1181" spans="1:6">
      <c r="A1181" s="131"/>
      <c r="B1181" s="132" t="s">
        <v>1081</v>
      </c>
      <c r="C1181" s="119" t="s">
        <v>3</v>
      </c>
      <c r="D1181" s="306">
        <v>1</v>
      </c>
      <c r="E1181" s="143"/>
      <c r="F1181" s="134"/>
    </row>
    <row r="1182" spans="1:6">
      <c r="A1182" s="97"/>
      <c r="C1182" s="113"/>
      <c r="E1182" s="138"/>
      <c r="F1182" s="122"/>
    </row>
    <row r="1183" spans="1:6">
      <c r="A1183" s="131"/>
      <c r="B1183" s="132" t="s">
        <v>1082</v>
      </c>
      <c r="C1183" s="119" t="s">
        <v>3</v>
      </c>
      <c r="D1183" s="306">
        <v>1</v>
      </c>
      <c r="E1183" s="143"/>
      <c r="F1183" s="134"/>
    </row>
    <row r="1184" spans="1:6">
      <c r="A1184" s="97"/>
      <c r="C1184" s="113"/>
      <c r="E1184" s="138"/>
      <c r="F1184" s="122"/>
    </row>
    <row r="1185" spans="1:6" ht="30">
      <c r="A1185" s="115" t="s">
        <v>826</v>
      </c>
      <c r="B1185" s="111" t="s">
        <v>481</v>
      </c>
      <c r="C1185" s="113"/>
      <c r="E1185" s="138"/>
      <c r="F1185" s="122"/>
    </row>
    <row r="1186" spans="1:6">
      <c r="A1186" s="97"/>
      <c r="B1186" s="114"/>
      <c r="C1186" s="113"/>
      <c r="E1186" s="138"/>
      <c r="F1186" s="122"/>
    </row>
    <row r="1187" spans="1:6">
      <c r="A1187" s="131"/>
      <c r="B1187" s="117" t="s">
        <v>31</v>
      </c>
      <c r="C1187" s="119" t="s">
        <v>3</v>
      </c>
      <c r="D1187" s="306">
        <v>1</v>
      </c>
      <c r="E1187" s="143"/>
      <c r="F1187" s="134"/>
    </row>
    <row r="1188" spans="1:6">
      <c r="A1188" s="97"/>
      <c r="B1188" s="118"/>
      <c r="C1188" s="113"/>
      <c r="E1188" s="138"/>
      <c r="F1188" s="122"/>
    </row>
    <row r="1189" spans="1:6">
      <c r="A1189" s="131"/>
      <c r="B1189" s="117" t="s">
        <v>32</v>
      </c>
      <c r="C1189" s="119" t="s">
        <v>3</v>
      </c>
      <c r="D1189" s="306">
        <v>1</v>
      </c>
      <c r="E1189" s="143"/>
      <c r="F1189" s="134"/>
    </row>
    <row r="1190" spans="1:6">
      <c r="A1190" s="97"/>
      <c r="B1190" s="118"/>
      <c r="C1190" s="113"/>
      <c r="E1190" s="138"/>
      <c r="F1190" s="122"/>
    </row>
    <row r="1191" spans="1:6">
      <c r="A1191" s="131"/>
      <c r="B1191" s="117" t="s">
        <v>33</v>
      </c>
      <c r="C1191" s="119" t="s">
        <v>3</v>
      </c>
      <c r="D1191" s="306">
        <v>1</v>
      </c>
      <c r="E1191" s="143"/>
      <c r="F1191" s="134"/>
    </row>
    <row r="1192" spans="1:6">
      <c r="A1192" s="97"/>
      <c r="B1192" s="118"/>
      <c r="C1192" s="113"/>
      <c r="E1192" s="138"/>
      <c r="F1192" s="122"/>
    </row>
    <row r="1193" spans="1:6">
      <c r="A1193" s="131"/>
      <c r="B1193" s="117" t="s">
        <v>34</v>
      </c>
      <c r="C1193" s="119" t="s">
        <v>3</v>
      </c>
      <c r="D1193" s="306">
        <v>1</v>
      </c>
      <c r="E1193" s="143"/>
      <c r="F1193" s="134"/>
    </row>
    <row r="1194" spans="1:6">
      <c r="A1194" s="97"/>
      <c r="B1194" s="118"/>
      <c r="C1194" s="113"/>
      <c r="E1194" s="138"/>
      <c r="F1194" s="122"/>
    </row>
    <row r="1195" spans="1:6">
      <c r="A1195" s="131"/>
      <c r="B1195" s="117" t="s">
        <v>463</v>
      </c>
      <c r="C1195" s="119" t="s">
        <v>3</v>
      </c>
      <c r="D1195" s="306">
        <v>1</v>
      </c>
      <c r="E1195" s="143"/>
      <c r="F1195" s="134"/>
    </row>
    <row r="1196" spans="1:6">
      <c r="A1196" s="97"/>
      <c r="C1196" s="113"/>
      <c r="E1196" s="138"/>
      <c r="F1196" s="122"/>
    </row>
    <row r="1197" spans="1:6" ht="15">
      <c r="A1197" s="115" t="s">
        <v>827</v>
      </c>
      <c r="B1197" s="111" t="s">
        <v>691</v>
      </c>
      <c r="C1197" s="113"/>
      <c r="E1197" s="138"/>
      <c r="F1197" s="122"/>
    </row>
    <row r="1198" spans="1:6">
      <c r="A1198" s="97"/>
      <c r="B1198" s="114"/>
      <c r="C1198" s="113"/>
      <c r="E1198" s="138"/>
      <c r="F1198" s="122"/>
    </row>
    <row r="1199" spans="1:6" ht="15">
      <c r="A1199" s="115" t="s">
        <v>828</v>
      </c>
      <c r="B1199" s="111" t="s">
        <v>39</v>
      </c>
      <c r="C1199" s="113"/>
      <c r="E1199" s="138"/>
      <c r="F1199" s="122"/>
    </row>
    <row r="1200" spans="1:6" ht="28.5">
      <c r="A1200" s="97"/>
      <c r="B1200" s="118" t="s">
        <v>311</v>
      </c>
      <c r="C1200" s="113"/>
      <c r="E1200" s="138"/>
      <c r="F1200" s="122"/>
    </row>
    <row r="1201" spans="1:6">
      <c r="A1201" s="97"/>
      <c r="B1201" s="114"/>
      <c r="C1201" s="113"/>
      <c r="E1201" s="138"/>
      <c r="F1201" s="122"/>
    </row>
    <row r="1202" spans="1:6">
      <c r="A1202" s="131"/>
      <c r="B1202" s="117" t="s">
        <v>40</v>
      </c>
      <c r="C1202" s="119" t="s">
        <v>3</v>
      </c>
      <c r="D1202" s="306">
        <v>1</v>
      </c>
      <c r="E1202" s="143"/>
      <c r="F1202" s="134"/>
    </row>
    <row r="1203" spans="1:6">
      <c r="A1203" s="97"/>
      <c r="B1203" s="118"/>
      <c r="C1203" s="113"/>
      <c r="E1203" s="138"/>
      <c r="F1203" s="122"/>
    </row>
    <row r="1204" spans="1:6">
      <c r="A1204" s="131"/>
      <c r="B1204" s="117" t="s">
        <v>41</v>
      </c>
      <c r="C1204" s="119" t="s">
        <v>3</v>
      </c>
      <c r="D1204" s="306">
        <v>1</v>
      </c>
      <c r="E1204" s="143"/>
      <c r="F1204" s="134"/>
    </row>
    <row r="1205" spans="1:6">
      <c r="A1205" s="97"/>
      <c r="B1205" s="118"/>
      <c r="C1205" s="113"/>
      <c r="E1205" s="138"/>
      <c r="F1205" s="122"/>
    </row>
    <row r="1206" spans="1:6">
      <c r="A1206" s="131"/>
      <c r="B1206" s="117" t="s">
        <v>42</v>
      </c>
      <c r="C1206" s="119" t="s">
        <v>3</v>
      </c>
      <c r="D1206" s="306">
        <v>1</v>
      </c>
      <c r="E1206" s="143"/>
      <c r="F1206" s="134"/>
    </row>
    <row r="1207" spans="1:6">
      <c r="A1207" s="97"/>
      <c r="B1207" s="118"/>
      <c r="C1207" s="113"/>
      <c r="E1207" s="138"/>
      <c r="F1207" s="122"/>
    </row>
    <row r="1208" spans="1:6">
      <c r="A1208" s="131"/>
      <c r="B1208" s="117" t="s">
        <v>43</v>
      </c>
      <c r="C1208" s="119" t="s">
        <v>3</v>
      </c>
      <c r="D1208" s="306">
        <v>1</v>
      </c>
      <c r="E1208" s="143"/>
      <c r="F1208" s="134"/>
    </row>
    <row r="1209" spans="1:6">
      <c r="A1209" s="97"/>
      <c r="B1209" s="118"/>
      <c r="C1209" s="113"/>
      <c r="E1209" s="138"/>
      <c r="F1209" s="122"/>
    </row>
    <row r="1210" spans="1:6">
      <c r="A1210" s="131"/>
      <c r="B1210" s="117" t="s">
        <v>44</v>
      </c>
      <c r="C1210" s="119" t="s">
        <v>3</v>
      </c>
      <c r="D1210" s="306">
        <v>1</v>
      </c>
      <c r="E1210" s="143"/>
      <c r="F1210" s="134"/>
    </row>
    <row r="1211" spans="1:6">
      <c r="A1211" s="97"/>
      <c r="B1211" s="118"/>
      <c r="C1211" s="113"/>
      <c r="E1211" s="138"/>
      <c r="F1211" s="122"/>
    </row>
    <row r="1212" spans="1:6">
      <c r="A1212" s="131"/>
      <c r="B1212" s="117" t="s">
        <v>45</v>
      </c>
      <c r="C1212" s="119" t="s">
        <v>3</v>
      </c>
      <c r="D1212" s="306">
        <v>1</v>
      </c>
      <c r="E1212" s="143"/>
      <c r="F1212" s="134"/>
    </row>
    <row r="1213" spans="1:6">
      <c r="A1213" s="97"/>
      <c r="B1213" s="118"/>
      <c r="C1213" s="113"/>
      <c r="E1213" s="138"/>
      <c r="F1213" s="122"/>
    </row>
    <row r="1214" spans="1:6">
      <c r="A1214" s="131"/>
      <c r="B1214" s="117" t="s">
        <v>46</v>
      </c>
      <c r="C1214" s="119" t="s">
        <v>3</v>
      </c>
      <c r="D1214" s="306">
        <v>1</v>
      </c>
      <c r="E1214" s="143"/>
      <c r="F1214" s="134"/>
    </row>
    <row r="1215" spans="1:6">
      <c r="A1215" s="97"/>
      <c r="B1215" s="118"/>
      <c r="C1215" s="113"/>
      <c r="E1215" s="138"/>
      <c r="F1215" s="122"/>
    </row>
    <row r="1216" spans="1:6">
      <c r="A1216" s="131"/>
      <c r="B1216" s="117" t="s">
        <v>487</v>
      </c>
      <c r="C1216" s="119" t="s">
        <v>3</v>
      </c>
      <c r="D1216" s="306">
        <v>1</v>
      </c>
      <c r="E1216" s="143"/>
      <c r="F1216" s="134"/>
    </row>
    <row r="1217" spans="1:6">
      <c r="A1217" s="97"/>
      <c r="C1217" s="113"/>
      <c r="E1217" s="138"/>
      <c r="F1217" s="122"/>
    </row>
    <row r="1218" spans="1:6">
      <c r="A1218" s="97"/>
      <c r="C1218" s="113"/>
      <c r="E1218" s="138"/>
      <c r="F1218" s="122"/>
    </row>
    <row r="1219" spans="1:6" ht="15">
      <c r="A1219" s="115" t="s">
        <v>829</v>
      </c>
      <c r="B1219" s="111" t="s">
        <v>47</v>
      </c>
      <c r="C1219" s="113"/>
      <c r="E1219" s="138"/>
      <c r="F1219" s="122"/>
    </row>
    <row r="1220" spans="1:6">
      <c r="A1220" s="97"/>
      <c r="B1220" s="114"/>
      <c r="C1220" s="113"/>
      <c r="E1220" s="138"/>
      <c r="F1220" s="122"/>
    </row>
    <row r="1221" spans="1:6" ht="28.5">
      <c r="A1221" s="97"/>
      <c r="B1221" s="118" t="s">
        <v>312</v>
      </c>
      <c r="C1221" s="113"/>
      <c r="E1221" s="138"/>
      <c r="F1221" s="122"/>
    </row>
    <row r="1222" spans="1:6" s="27" customFormat="1">
      <c r="A1222" s="97"/>
      <c r="B1222" s="114"/>
      <c r="C1222" s="113"/>
      <c r="D1222" s="279"/>
      <c r="E1222" s="138"/>
      <c r="F1222" s="122"/>
    </row>
    <row r="1223" spans="1:6">
      <c r="A1223" s="131"/>
      <c r="B1223" s="117" t="s">
        <v>48</v>
      </c>
      <c r="C1223" s="141" t="s">
        <v>3</v>
      </c>
      <c r="D1223" s="306">
        <v>1</v>
      </c>
      <c r="E1223" s="143"/>
      <c r="F1223" s="134"/>
    </row>
    <row r="1224" spans="1:6" s="27" customFormat="1">
      <c r="A1224" s="97"/>
      <c r="B1224" s="118"/>
      <c r="C1224" s="140"/>
      <c r="D1224" s="279"/>
      <c r="E1224" s="138"/>
      <c r="F1224" s="122"/>
    </row>
    <row r="1225" spans="1:6">
      <c r="A1225" s="131"/>
      <c r="B1225" s="117" t="s">
        <v>41</v>
      </c>
      <c r="C1225" s="119" t="s">
        <v>3</v>
      </c>
      <c r="D1225" s="306">
        <v>1</v>
      </c>
      <c r="E1225" s="143"/>
      <c r="F1225" s="134"/>
    </row>
    <row r="1226" spans="1:6" s="27" customFormat="1">
      <c r="A1226" s="97"/>
      <c r="B1226" s="118"/>
      <c r="C1226" s="113"/>
      <c r="D1226" s="305"/>
      <c r="E1226" s="228"/>
      <c r="F1226" s="122"/>
    </row>
    <row r="1227" spans="1:6">
      <c r="A1227" s="131"/>
      <c r="B1227" s="117" t="s">
        <v>42</v>
      </c>
      <c r="C1227" s="119" t="s">
        <v>3</v>
      </c>
      <c r="D1227" s="308">
        <v>1</v>
      </c>
      <c r="E1227" s="227"/>
      <c r="F1227" s="134"/>
    </row>
    <row r="1228" spans="1:6" s="27" customFormat="1">
      <c r="A1228" s="97"/>
      <c r="B1228" s="118"/>
      <c r="C1228" s="113"/>
      <c r="D1228" s="305"/>
      <c r="E1228" s="138"/>
      <c r="F1228" s="122"/>
    </row>
    <row r="1229" spans="1:6">
      <c r="A1229" s="131"/>
      <c r="B1229" s="117" t="s">
        <v>43</v>
      </c>
      <c r="C1229" s="119" t="s">
        <v>3</v>
      </c>
      <c r="D1229" s="308">
        <v>1</v>
      </c>
      <c r="E1229" s="143"/>
      <c r="F1229" s="134"/>
    </row>
    <row r="1230" spans="1:6" s="27" customFormat="1">
      <c r="A1230" s="97"/>
      <c r="B1230" s="118"/>
      <c r="C1230" s="113"/>
      <c r="D1230" s="305"/>
      <c r="E1230" s="138"/>
      <c r="F1230" s="122"/>
    </row>
    <row r="1231" spans="1:6">
      <c r="A1231" s="131"/>
      <c r="B1231" s="117" t="s">
        <v>44</v>
      </c>
      <c r="C1231" s="119" t="s">
        <v>3</v>
      </c>
      <c r="D1231" s="308">
        <v>1</v>
      </c>
      <c r="E1231" s="143"/>
      <c r="F1231" s="134"/>
    </row>
    <row r="1232" spans="1:6" s="27" customFormat="1">
      <c r="A1232" s="97"/>
      <c r="B1232" s="118"/>
      <c r="C1232" s="113"/>
      <c r="D1232" s="305"/>
      <c r="E1232" s="138"/>
      <c r="F1232" s="122"/>
    </row>
    <row r="1233" spans="1:6">
      <c r="A1233" s="131"/>
      <c r="B1233" s="117" t="s">
        <v>49</v>
      </c>
      <c r="C1233" s="119" t="s">
        <v>3</v>
      </c>
      <c r="D1233" s="308">
        <v>1</v>
      </c>
      <c r="E1233" s="143"/>
      <c r="F1233" s="134"/>
    </row>
    <row r="1234" spans="1:6" s="27" customFormat="1">
      <c r="A1234" s="97"/>
      <c r="B1234" s="118"/>
      <c r="C1234" s="113"/>
      <c r="D1234" s="305"/>
      <c r="E1234" s="138"/>
      <c r="F1234" s="122"/>
    </row>
    <row r="1235" spans="1:6">
      <c r="A1235" s="131"/>
      <c r="B1235" s="117" t="s">
        <v>46</v>
      </c>
      <c r="C1235" s="119" t="s">
        <v>3</v>
      </c>
      <c r="D1235" s="308">
        <v>1</v>
      </c>
      <c r="E1235" s="143"/>
      <c r="F1235" s="134"/>
    </row>
    <row r="1236" spans="1:6">
      <c r="A1236" s="97"/>
      <c r="B1236" s="118"/>
      <c r="C1236" s="113"/>
      <c r="D1236" s="305"/>
      <c r="E1236" s="138"/>
      <c r="F1236" s="122"/>
    </row>
    <row r="1237" spans="1:6">
      <c r="A1237" s="131"/>
      <c r="B1237" s="117" t="s">
        <v>50</v>
      </c>
      <c r="C1237" s="119" t="s">
        <v>3</v>
      </c>
      <c r="D1237" s="308">
        <v>1</v>
      </c>
      <c r="E1237" s="143"/>
      <c r="F1237" s="134"/>
    </row>
    <row r="1238" spans="1:6">
      <c r="A1238" s="133"/>
      <c r="B1238" s="122"/>
      <c r="C1238" s="97"/>
      <c r="D1238" s="305"/>
      <c r="E1238" s="97"/>
      <c r="F1238" s="122"/>
    </row>
    <row r="1239" spans="1:6" ht="15">
      <c r="A1239" s="115" t="s">
        <v>830</v>
      </c>
      <c r="B1239" s="111" t="s">
        <v>51</v>
      </c>
      <c r="C1239" s="113"/>
      <c r="D1239" s="305"/>
      <c r="E1239" s="138"/>
      <c r="F1239" s="122"/>
    </row>
    <row r="1240" spans="1:6" s="27" customFormat="1">
      <c r="A1240" s="97"/>
      <c r="B1240" s="114"/>
      <c r="C1240" s="113"/>
      <c r="D1240" s="305"/>
      <c r="E1240" s="138"/>
      <c r="F1240" s="122"/>
    </row>
    <row r="1241" spans="1:6">
      <c r="A1241" s="131"/>
      <c r="B1241" s="117" t="s">
        <v>52</v>
      </c>
      <c r="C1241" s="119" t="s">
        <v>3</v>
      </c>
      <c r="D1241" s="308">
        <v>1</v>
      </c>
      <c r="E1241" s="143"/>
      <c r="F1241" s="134"/>
    </row>
    <row r="1242" spans="1:6" s="27" customFormat="1">
      <c r="A1242" s="97"/>
      <c r="B1242" s="118"/>
      <c r="C1242" s="113"/>
      <c r="D1242" s="305"/>
      <c r="E1242" s="138"/>
      <c r="F1242" s="122"/>
    </row>
    <row r="1243" spans="1:6">
      <c r="A1243" s="131"/>
      <c r="B1243" s="117" t="s">
        <v>53</v>
      </c>
      <c r="C1243" s="119" t="s">
        <v>3</v>
      </c>
      <c r="D1243" s="308">
        <v>1</v>
      </c>
      <c r="E1243" s="143"/>
      <c r="F1243" s="134"/>
    </row>
    <row r="1244" spans="1:6" s="27" customFormat="1">
      <c r="A1244" s="97"/>
      <c r="B1244" s="118"/>
      <c r="C1244" s="113"/>
      <c r="D1244" s="279"/>
      <c r="E1244" s="138"/>
      <c r="F1244" s="122"/>
    </row>
    <row r="1245" spans="1:6">
      <c r="A1245" s="131"/>
      <c r="B1245" s="117" t="s">
        <v>54</v>
      </c>
      <c r="C1245" s="141" t="s">
        <v>3</v>
      </c>
      <c r="D1245" s="306">
        <v>1</v>
      </c>
      <c r="E1245" s="143"/>
      <c r="F1245" s="134"/>
    </row>
    <row r="1246" spans="1:6" s="27" customFormat="1">
      <c r="A1246" s="97"/>
      <c r="B1246" s="118"/>
      <c r="C1246" s="140"/>
      <c r="D1246" s="279"/>
      <c r="E1246" s="138"/>
      <c r="F1246" s="122"/>
    </row>
    <row r="1247" spans="1:6">
      <c r="A1247" s="131"/>
      <c r="B1247" s="117" t="s">
        <v>55</v>
      </c>
      <c r="C1247" s="141" t="s">
        <v>3</v>
      </c>
      <c r="D1247" s="306">
        <v>1</v>
      </c>
      <c r="E1247" s="143"/>
      <c r="F1247" s="134"/>
    </row>
    <row r="1248" spans="1:6" s="27" customFormat="1">
      <c r="A1248" s="97"/>
      <c r="B1248" s="118"/>
      <c r="C1248" s="140"/>
      <c r="D1248" s="279"/>
      <c r="E1248" s="138"/>
      <c r="F1248" s="122"/>
    </row>
    <row r="1249" spans="1:6">
      <c r="A1249" s="131"/>
      <c r="B1249" s="117" t="s">
        <v>56</v>
      </c>
      <c r="C1249" s="141" t="s">
        <v>3</v>
      </c>
      <c r="D1249" s="306">
        <v>1</v>
      </c>
      <c r="E1249" s="143"/>
      <c r="F1249" s="134"/>
    </row>
    <row r="1250" spans="1:6" s="27" customFormat="1">
      <c r="A1250" s="97"/>
      <c r="B1250" s="97"/>
      <c r="C1250" s="140"/>
      <c r="D1250" s="279"/>
      <c r="E1250" s="138"/>
      <c r="F1250" s="122"/>
    </row>
    <row r="1251" spans="1:6" s="27" customFormat="1">
      <c r="A1251" s="97"/>
      <c r="B1251" s="97"/>
      <c r="C1251" s="113"/>
      <c r="D1251" s="279"/>
      <c r="E1251" s="138"/>
      <c r="F1251" s="122"/>
    </row>
    <row r="1252" spans="1:6" s="27" customFormat="1">
      <c r="A1252" s="97"/>
      <c r="B1252" s="97"/>
      <c r="C1252" s="113"/>
      <c r="D1252" s="279"/>
      <c r="E1252" s="138"/>
      <c r="F1252" s="122"/>
    </row>
    <row r="1253" spans="1:6" s="27" customFormat="1">
      <c r="A1253" s="97"/>
      <c r="B1253" s="97"/>
      <c r="C1253" s="113"/>
      <c r="D1253" s="279"/>
      <c r="E1253" s="138"/>
      <c r="F1253" s="122"/>
    </row>
    <row r="1254" spans="1:6" s="27" customFormat="1">
      <c r="A1254" s="97"/>
      <c r="B1254" s="97"/>
      <c r="C1254" s="113"/>
      <c r="D1254" s="279"/>
      <c r="E1254" s="138"/>
      <c r="F1254" s="122"/>
    </row>
    <row r="1255" spans="1:6" s="27" customFormat="1">
      <c r="A1255" s="97"/>
      <c r="B1255" s="97"/>
      <c r="C1255" s="113"/>
      <c r="D1255" s="279"/>
      <c r="E1255" s="138"/>
      <c r="F1255" s="122"/>
    </row>
    <row r="1256" spans="1:6" s="27" customFormat="1">
      <c r="A1256" s="97"/>
      <c r="B1256" s="97"/>
      <c r="C1256" s="113"/>
      <c r="D1256" s="279"/>
      <c r="E1256" s="138"/>
      <c r="F1256" s="122"/>
    </row>
    <row r="1257" spans="1:6" s="27" customFormat="1">
      <c r="A1257" s="97"/>
      <c r="B1257" s="97"/>
      <c r="C1257" s="113"/>
      <c r="D1257" s="279"/>
      <c r="E1257" s="138"/>
      <c r="F1257" s="122"/>
    </row>
    <row r="1258" spans="1:6" s="27" customFormat="1">
      <c r="A1258" s="97"/>
      <c r="B1258" s="97"/>
      <c r="C1258" s="113"/>
      <c r="D1258" s="279"/>
      <c r="E1258" s="138"/>
      <c r="F1258" s="122"/>
    </row>
    <row r="1259" spans="1:6" s="27" customFormat="1">
      <c r="A1259" s="97"/>
      <c r="B1259" s="97"/>
      <c r="C1259" s="113"/>
      <c r="D1259" s="279"/>
      <c r="E1259" s="138"/>
      <c r="F1259" s="122"/>
    </row>
    <row r="1260" spans="1:6">
      <c r="A1260" s="113"/>
      <c r="B1260" s="114"/>
      <c r="C1260" s="113"/>
      <c r="D1260" s="281" t="str">
        <f t="shared" ref="D1260:D1261" si="63">IF(C1260="","",IF(C1260="UNIT","QTY",1))</f>
        <v/>
      </c>
      <c r="E1260" s="138"/>
      <c r="F1260" s="122"/>
    </row>
    <row r="1261" spans="1:6" ht="28.9" customHeight="1">
      <c r="A1261" s="124" t="s">
        <v>4</v>
      </c>
      <c r="B1261" s="125"/>
      <c r="C1261" s="126"/>
      <c r="D1261" s="283" t="str">
        <f t="shared" si="63"/>
        <v/>
      </c>
      <c r="E1261" s="221"/>
      <c r="F1261" s="129"/>
    </row>
    <row r="1262" spans="1:6" ht="28.9" customHeight="1">
      <c r="B1262" s="144"/>
      <c r="C1262" s="146"/>
      <c r="D1262" s="285"/>
      <c r="E1262" s="147"/>
    </row>
    <row r="1263" spans="1:6" ht="28.9" customHeight="1">
      <c r="A1263" s="164" t="str">
        <f>$A$7</f>
        <v>ITEM</v>
      </c>
      <c r="B1263" s="164" t="str">
        <f>$B$7</f>
        <v>DESCRIPTION</v>
      </c>
      <c r="C1263" s="164" t="str">
        <f>$C$7</f>
        <v>UNIT</v>
      </c>
      <c r="D1263" s="291" t="str">
        <f>$D$7</f>
        <v>QTY</v>
      </c>
      <c r="E1263" s="107" t="s">
        <v>357</v>
      </c>
      <c r="F1263" s="107" t="s">
        <v>366</v>
      </c>
    </row>
    <row r="1264" spans="1:6" ht="28.9" customHeight="1">
      <c r="A1264" s="124" t="s">
        <v>5</v>
      </c>
      <c r="B1264" s="165"/>
      <c r="C1264" s="126"/>
      <c r="D1264" s="283" t="str">
        <f t="shared" ref="D1264" si="64">IF(C1264="","",IF(C1264="UNIT","QTY",1))</f>
        <v/>
      </c>
      <c r="E1264" s="221"/>
      <c r="F1264" s="269"/>
    </row>
    <row r="1265" spans="1:6" ht="28.9" customHeight="1">
      <c r="A1265" s="274"/>
      <c r="B1265" s="273"/>
      <c r="C1265" s="272"/>
      <c r="D1265" s="297"/>
      <c r="E1265" s="264"/>
      <c r="F1265" s="264"/>
    </row>
    <row r="1266" spans="1:6" s="27" customFormat="1" ht="15">
      <c r="A1266" s="115" t="s">
        <v>831</v>
      </c>
      <c r="B1266" s="116" t="s">
        <v>385</v>
      </c>
      <c r="C1266" s="110"/>
      <c r="D1266" s="281"/>
      <c r="E1266" s="138"/>
      <c r="F1266" s="122"/>
    </row>
    <row r="1267" spans="1:6" ht="28.5">
      <c r="A1267" s="115" t="s">
        <v>832</v>
      </c>
      <c r="B1267" s="114" t="s">
        <v>387</v>
      </c>
      <c r="C1267" s="110"/>
      <c r="D1267" s="281"/>
      <c r="E1267" s="138"/>
      <c r="F1267" s="122"/>
    </row>
    <row r="1268" spans="1:6" ht="42.75">
      <c r="A1268" s="115" t="s">
        <v>833</v>
      </c>
      <c r="B1268" s="114" t="s">
        <v>386</v>
      </c>
      <c r="C1268" s="110"/>
      <c r="D1268" s="281"/>
      <c r="E1268" s="138"/>
      <c r="F1268" s="122"/>
    </row>
    <row r="1269" spans="1:6">
      <c r="A1269" s="113"/>
      <c r="B1269" s="114"/>
      <c r="C1269" s="110"/>
      <c r="D1269" s="281"/>
      <c r="E1269" s="138"/>
      <c r="F1269" s="122"/>
    </row>
    <row r="1270" spans="1:6">
      <c r="A1270" s="119"/>
      <c r="B1270" s="120" t="s">
        <v>378</v>
      </c>
      <c r="C1270" s="130" t="s">
        <v>3</v>
      </c>
      <c r="D1270" s="282">
        <f t="shared" ref="D1270:D1272" si="65">IF(C1270="","",IF(C1270="UNIT","QTY",1))</f>
        <v>1</v>
      </c>
      <c r="E1270" s="143"/>
      <c r="F1270" s="134"/>
    </row>
    <row r="1271" spans="1:6" s="27" customFormat="1">
      <c r="A1271" s="113"/>
      <c r="B1271" s="114"/>
      <c r="C1271" s="110"/>
      <c r="D1271" s="281"/>
      <c r="E1271" s="138"/>
      <c r="F1271" s="122"/>
    </row>
    <row r="1272" spans="1:6">
      <c r="A1272" s="119"/>
      <c r="B1272" s="120" t="s">
        <v>379</v>
      </c>
      <c r="C1272" s="130" t="s">
        <v>3</v>
      </c>
      <c r="D1272" s="282">
        <f t="shared" si="65"/>
        <v>1</v>
      </c>
      <c r="E1272" s="143"/>
      <c r="F1272" s="134"/>
    </row>
    <row r="1273" spans="1:6" s="27" customFormat="1">
      <c r="A1273" s="113"/>
      <c r="B1273" s="114"/>
      <c r="C1273" s="110"/>
      <c r="D1273" s="281"/>
      <c r="E1273" s="138"/>
      <c r="F1273" s="122"/>
    </row>
    <row r="1274" spans="1:6">
      <c r="A1274" s="119"/>
      <c r="B1274" s="120" t="s">
        <v>380</v>
      </c>
      <c r="C1274" s="130" t="s">
        <v>3</v>
      </c>
      <c r="D1274" s="282">
        <f t="shared" ref="D1274" si="66">IF(C1274="","",IF(C1274="UNIT","QTY",1))</f>
        <v>1</v>
      </c>
      <c r="E1274" s="143"/>
      <c r="F1274" s="134"/>
    </row>
    <row r="1275" spans="1:6" s="27" customFormat="1">
      <c r="A1275" s="113"/>
      <c r="B1275" s="114"/>
      <c r="C1275" s="110"/>
      <c r="D1275" s="281"/>
      <c r="E1275" s="138"/>
      <c r="F1275" s="122"/>
    </row>
    <row r="1276" spans="1:6">
      <c r="A1276" s="119"/>
      <c r="B1276" s="120" t="s">
        <v>381</v>
      </c>
      <c r="C1276" s="130" t="s">
        <v>3</v>
      </c>
      <c r="D1276" s="282">
        <f t="shared" ref="D1276" si="67">IF(C1276="","",IF(C1276="UNIT","QTY",1))</f>
        <v>1</v>
      </c>
      <c r="E1276" s="143"/>
      <c r="F1276" s="134"/>
    </row>
    <row r="1277" spans="1:6" s="27" customFormat="1">
      <c r="A1277" s="113"/>
      <c r="B1277" s="114"/>
      <c r="C1277" s="110"/>
      <c r="D1277" s="281"/>
      <c r="E1277" s="138"/>
      <c r="F1277" s="122"/>
    </row>
    <row r="1278" spans="1:6">
      <c r="A1278" s="119"/>
      <c r="B1278" s="120" t="s">
        <v>382</v>
      </c>
      <c r="C1278" s="130" t="s">
        <v>3</v>
      </c>
      <c r="D1278" s="282">
        <f t="shared" ref="D1278" si="68">IF(C1278="","",IF(C1278="UNIT","QTY",1))</f>
        <v>1</v>
      </c>
      <c r="E1278" s="143"/>
      <c r="F1278" s="134"/>
    </row>
    <row r="1279" spans="1:6" s="27" customFormat="1">
      <c r="A1279" s="113"/>
      <c r="B1279" s="114"/>
      <c r="C1279" s="110"/>
      <c r="D1279" s="281"/>
      <c r="E1279" s="138"/>
      <c r="F1279" s="122"/>
    </row>
    <row r="1280" spans="1:6">
      <c r="A1280" s="119"/>
      <c r="B1280" s="120" t="s">
        <v>383</v>
      </c>
      <c r="C1280" s="130" t="s">
        <v>3</v>
      </c>
      <c r="D1280" s="282">
        <f t="shared" ref="D1280" si="69">IF(C1280="","",IF(C1280="UNIT","QTY",1))</f>
        <v>1</v>
      </c>
      <c r="E1280" s="143"/>
      <c r="F1280" s="134"/>
    </row>
    <row r="1281" spans="1:6">
      <c r="A1281" s="113"/>
      <c r="B1281" s="114"/>
      <c r="C1281" s="110"/>
      <c r="D1281" s="281"/>
      <c r="E1281" s="138"/>
      <c r="F1281" s="122"/>
    </row>
    <row r="1282" spans="1:6">
      <c r="A1282" s="119"/>
      <c r="B1282" s="120" t="s">
        <v>384</v>
      </c>
      <c r="C1282" s="130" t="s">
        <v>3</v>
      </c>
      <c r="D1282" s="282">
        <f t="shared" ref="D1282" si="70">IF(C1282="","",IF(C1282="UNIT","QTY",1))</f>
        <v>1</v>
      </c>
      <c r="E1282" s="143"/>
      <c r="F1282" s="134"/>
    </row>
    <row r="1283" spans="1:6">
      <c r="A1283" s="113"/>
      <c r="B1283" s="114"/>
      <c r="C1283" s="113"/>
      <c r="D1283" s="281"/>
      <c r="E1283" s="138"/>
      <c r="F1283" s="122"/>
    </row>
    <row r="1284" spans="1:6">
      <c r="A1284" s="113"/>
      <c r="B1284" s="114"/>
      <c r="C1284" s="113"/>
      <c r="D1284" s="281"/>
      <c r="E1284" s="138"/>
      <c r="F1284" s="122"/>
    </row>
    <row r="1285" spans="1:6" ht="15">
      <c r="A1285" s="115" t="s">
        <v>834</v>
      </c>
      <c r="B1285" s="116" t="s">
        <v>388</v>
      </c>
      <c r="C1285" s="110"/>
      <c r="D1285" s="281"/>
      <c r="E1285" s="138"/>
      <c r="F1285" s="122"/>
    </row>
    <row r="1286" spans="1:6">
      <c r="A1286" s="110" t="s">
        <v>835</v>
      </c>
      <c r="B1286" s="114" t="s">
        <v>389</v>
      </c>
      <c r="C1286" s="110"/>
      <c r="D1286" s="281"/>
      <c r="E1286" s="138"/>
      <c r="F1286" s="122"/>
    </row>
    <row r="1287" spans="1:6" ht="28.5">
      <c r="A1287" s="110" t="s">
        <v>836</v>
      </c>
      <c r="B1287" s="114" t="s">
        <v>390</v>
      </c>
      <c r="C1287" s="110"/>
      <c r="D1287" s="281"/>
      <c r="E1287" s="138"/>
      <c r="F1287" s="122"/>
    </row>
    <row r="1288" spans="1:6" s="27" customFormat="1">
      <c r="A1288" s="113"/>
      <c r="B1288" s="114"/>
      <c r="C1288" s="110"/>
      <c r="D1288" s="281"/>
      <c r="E1288" s="138"/>
      <c r="F1288" s="122"/>
    </row>
    <row r="1289" spans="1:6">
      <c r="A1289" s="119"/>
      <c r="B1289" s="120" t="s">
        <v>378</v>
      </c>
      <c r="C1289" s="130" t="s">
        <v>3</v>
      </c>
      <c r="D1289" s="282">
        <f t="shared" ref="D1289:D1291" si="71">IF(C1289="","",IF(C1289="UNIT","QTY",1))</f>
        <v>1</v>
      </c>
      <c r="E1289" s="143"/>
      <c r="F1289" s="134"/>
    </row>
    <row r="1290" spans="1:6" s="27" customFormat="1">
      <c r="A1290" s="113"/>
      <c r="B1290" s="114"/>
      <c r="C1290" s="110"/>
      <c r="D1290" s="281"/>
      <c r="E1290" s="138"/>
      <c r="F1290" s="122"/>
    </row>
    <row r="1291" spans="1:6">
      <c r="A1291" s="119"/>
      <c r="B1291" s="120" t="s">
        <v>379</v>
      </c>
      <c r="C1291" s="130" t="s">
        <v>3</v>
      </c>
      <c r="D1291" s="282">
        <f t="shared" si="71"/>
        <v>1</v>
      </c>
      <c r="E1291" s="143"/>
      <c r="F1291" s="134"/>
    </row>
    <row r="1292" spans="1:6" s="27" customFormat="1">
      <c r="A1292" s="113"/>
      <c r="B1292" s="114"/>
      <c r="C1292" s="110"/>
      <c r="D1292" s="281"/>
      <c r="E1292" s="138"/>
      <c r="F1292" s="122"/>
    </row>
    <row r="1293" spans="1:6">
      <c r="A1293" s="119"/>
      <c r="B1293" s="120" t="s">
        <v>380</v>
      </c>
      <c r="C1293" s="130" t="s">
        <v>3</v>
      </c>
      <c r="D1293" s="282">
        <f t="shared" ref="D1293" si="72">IF(C1293="","",IF(C1293="UNIT","QTY",1))</f>
        <v>1</v>
      </c>
      <c r="E1293" s="143"/>
      <c r="F1293" s="134"/>
    </row>
    <row r="1294" spans="1:6" s="27" customFormat="1">
      <c r="A1294" s="113"/>
      <c r="B1294" s="114"/>
      <c r="C1294" s="110"/>
      <c r="D1294" s="281"/>
      <c r="E1294" s="138"/>
      <c r="F1294" s="122"/>
    </row>
    <row r="1295" spans="1:6">
      <c r="A1295" s="119"/>
      <c r="B1295" s="120" t="s">
        <v>381</v>
      </c>
      <c r="C1295" s="130" t="s">
        <v>3</v>
      </c>
      <c r="D1295" s="282">
        <f t="shared" ref="D1295" si="73">IF(C1295="","",IF(C1295="UNIT","QTY",1))</f>
        <v>1</v>
      </c>
      <c r="E1295" s="143"/>
      <c r="F1295" s="134"/>
    </row>
    <row r="1296" spans="1:6" s="27" customFormat="1">
      <c r="A1296" s="113"/>
      <c r="B1296" s="114"/>
      <c r="C1296" s="110"/>
      <c r="D1296" s="281"/>
      <c r="E1296" s="138"/>
      <c r="F1296" s="122"/>
    </row>
    <row r="1297" spans="1:6">
      <c r="A1297" s="119"/>
      <c r="B1297" s="120" t="s">
        <v>382</v>
      </c>
      <c r="C1297" s="130" t="s">
        <v>3</v>
      </c>
      <c r="D1297" s="282">
        <f t="shared" ref="D1297" si="74">IF(C1297="","",IF(C1297="UNIT","QTY",1))</f>
        <v>1</v>
      </c>
      <c r="E1297" s="143"/>
      <c r="F1297" s="134"/>
    </row>
    <row r="1298" spans="1:6" s="27" customFormat="1">
      <c r="A1298" s="113"/>
      <c r="B1298" s="114"/>
      <c r="C1298" s="110"/>
      <c r="D1298" s="281"/>
      <c r="E1298" s="138"/>
      <c r="F1298" s="122"/>
    </row>
    <row r="1299" spans="1:6">
      <c r="A1299" s="119"/>
      <c r="B1299" s="120" t="s">
        <v>383</v>
      </c>
      <c r="C1299" s="130" t="s">
        <v>3</v>
      </c>
      <c r="D1299" s="282">
        <f t="shared" ref="D1299" si="75">IF(C1299="","",IF(C1299="UNIT","QTY",1))</f>
        <v>1</v>
      </c>
      <c r="E1299" s="143"/>
      <c r="F1299" s="134"/>
    </row>
    <row r="1300" spans="1:6" s="27" customFormat="1">
      <c r="A1300" s="113"/>
      <c r="B1300" s="224"/>
      <c r="C1300" s="110"/>
      <c r="D1300" s="281"/>
      <c r="E1300" s="138"/>
      <c r="F1300" s="122"/>
    </row>
    <row r="1301" spans="1:6">
      <c r="A1301" s="119"/>
      <c r="B1301" s="225" t="s">
        <v>384</v>
      </c>
      <c r="C1301" s="130" t="s">
        <v>3</v>
      </c>
      <c r="D1301" s="282">
        <f t="shared" ref="D1301" si="76">IF(C1301="","",IF(C1301="UNIT","QTY",1))</f>
        <v>1</v>
      </c>
      <c r="E1301" s="143"/>
      <c r="F1301" s="134"/>
    </row>
    <row r="1302" spans="1:6" s="27" customFormat="1">
      <c r="A1302" s="113"/>
      <c r="B1302" s="224"/>
      <c r="C1302" s="110"/>
      <c r="D1302" s="281"/>
      <c r="E1302" s="138"/>
      <c r="F1302" s="122"/>
    </row>
    <row r="1303" spans="1:6" ht="15">
      <c r="A1303" s="115" t="s">
        <v>837</v>
      </c>
      <c r="B1303" s="268" t="s">
        <v>394</v>
      </c>
      <c r="C1303" s="110"/>
      <c r="D1303" s="281"/>
      <c r="E1303" s="138"/>
      <c r="F1303" s="122"/>
    </row>
    <row r="1304" spans="1:6">
      <c r="A1304" s="110" t="s">
        <v>838</v>
      </c>
      <c r="B1304" s="224" t="s">
        <v>395</v>
      </c>
      <c r="C1304" s="110"/>
      <c r="D1304" s="281"/>
      <c r="E1304" s="138"/>
      <c r="F1304" s="122"/>
    </row>
    <row r="1305" spans="1:6">
      <c r="A1305" s="113"/>
      <c r="B1305" s="224"/>
      <c r="C1305" s="110"/>
      <c r="D1305" s="281"/>
      <c r="E1305" s="138"/>
      <c r="F1305" s="122"/>
    </row>
    <row r="1306" spans="1:6">
      <c r="A1306" s="119"/>
      <c r="B1306" s="225" t="s">
        <v>491</v>
      </c>
      <c r="C1306" s="130" t="s">
        <v>3</v>
      </c>
      <c r="D1306" s="282">
        <f t="shared" ref="D1306" si="77">IF(C1306="","",IF(C1306="UNIT","QTY",1))</f>
        <v>1</v>
      </c>
      <c r="E1306" s="143"/>
      <c r="F1306" s="134"/>
    </row>
    <row r="1307" spans="1:6">
      <c r="A1307" s="113"/>
      <c r="B1307" s="224"/>
      <c r="C1307" s="110"/>
      <c r="D1307" s="281"/>
      <c r="E1307" s="138"/>
      <c r="F1307" s="122"/>
    </row>
    <row r="1308" spans="1:6" ht="28.5">
      <c r="A1308" s="119"/>
      <c r="B1308" s="225" t="s">
        <v>1216</v>
      </c>
      <c r="C1308" s="130" t="s">
        <v>3</v>
      </c>
      <c r="D1308" s="282">
        <f t="shared" ref="D1308" si="78">IF(C1308="","",IF(C1308="UNIT","QTY",1))</f>
        <v>1</v>
      </c>
      <c r="E1308" s="143"/>
      <c r="F1308" s="134"/>
    </row>
    <row r="1309" spans="1:6">
      <c r="A1309" s="113"/>
      <c r="B1309" s="224"/>
      <c r="C1309" s="110"/>
      <c r="D1309" s="281"/>
      <c r="E1309" s="138"/>
      <c r="F1309" s="122"/>
    </row>
    <row r="1310" spans="1:6" s="27" customFormat="1">
      <c r="A1310" s="113"/>
      <c r="B1310" s="224" t="s">
        <v>392</v>
      </c>
      <c r="C1310" s="110"/>
      <c r="D1310" s="281"/>
      <c r="E1310" s="138"/>
      <c r="F1310" s="122"/>
    </row>
    <row r="1311" spans="1:6" ht="28.5">
      <c r="A1311" s="113"/>
      <c r="B1311" s="224" t="s">
        <v>391</v>
      </c>
      <c r="C1311" s="110" t="s">
        <v>393</v>
      </c>
      <c r="D1311" s="281"/>
      <c r="E1311" s="138"/>
      <c r="F1311" s="122"/>
    </row>
    <row r="1312" spans="1:6" ht="15">
      <c r="A1312" s="115" t="s">
        <v>839</v>
      </c>
      <c r="B1312" s="111" t="s">
        <v>57</v>
      </c>
      <c r="C1312" s="110"/>
      <c r="D1312" s="281" t="str">
        <f t="shared" ref="D1312:D1330" si="79">IF(C1312="","",IF(C1312="UNIT","QTY",1))</f>
        <v/>
      </c>
      <c r="E1312" s="138"/>
      <c r="F1312" s="122"/>
    </row>
    <row r="1313" spans="1:6">
      <c r="A1313" s="113"/>
      <c r="B1313" s="114"/>
      <c r="C1313" s="113"/>
      <c r="D1313" s="281" t="str">
        <f t="shared" si="79"/>
        <v/>
      </c>
      <c r="E1313" s="138"/>
      <c r="F1313" s="122"/>
    </row>
    <row r="1314" spans="1:6">
      <c r="A1314" s="110" t="s">
        <v>841</v>
      </c>
      <c r="B1314" s="118" t="s">
        <v>488</v>
      </c>
      <c r="C1314" s="110"/>
      <c r="D1314" s="281" t="str">
        <f t="shared" si="79"/>
        <v/>
      </c>
      <c r="E1314" s="138"/>
      <c r="F1314" s="122"/>
    </row>
    <row r="1315" spans="1:6">
      <c r="A1315" s="113"/>
      <c r="B1315" s="114"/>
      <c r="C1315" s="113"/>
      <c r="D1315" s="281" t="str">
        <f t="shared" si="79"/>
        <v/>
      </c>
      <c r="E1315" s="138"/>
      <c r="F1315" s="122"/>
    </row>
    <row r="1316" spans="1:6">
      <c r="A1316" s="130"/>
      <c r="B1316" s="117" t="s">
        <v>58</v>
      </c>
      <c r="C1316" s="130" t="s">
        <v>3</v>
      </c>
      <c r="D1316" s="282">
        <f t="shared" si="79"/>
        <v>1</v>
      </c>
      <c r="E1316" s="143"/>
      <c r="F1316" s="134"/>
    </row>
    <row r="1317" spans="1:6">
      <c r="A1317" s="110"/>
      <c r="B1317" s="118"/>
      <c r="C1317" s="110"/>
      <c r="D1317" s="281"/>
      <c r="E1317" s="138"/>
      <c r="F1317" s="122"/>
    </row>
    <row r="1318" spans="1:6">
      <c r="A1318" s="130"/>
      <c r="B1318" s="117" t="s">
        <v>59</v>
      </c>
      <c r="C1318" s="130" t="s">
        <v>3</v>
      </c>
      <c r="D1318" s="282">
        <f t="shared" si="79"/>
        <v>1</v>
      </c>
      <c r="E1318" s="143"/>
      <c r="F1318" s="134"/>
    </row>
    <row r="1319" spans="1:6">
      <c r="A1319" s="110"/>
      <c r="B1319" s="118"/>
      <c r="C1319" s="110"/>
      <c r="D1319" s="281"/>
      <c r="E1319" s="138"/>
      <c r="F1319" s="122"/>
    </row>
    <row r="1320" spans="1:6">
      <c r="A1320" s="130"/>
      <c r="B1320" s="117" t="s">
        <v>60</v>
      </c>
      <c r="C1320" s="130" t="s">
        <v>3</v>
      </c>
      <c r="D1320" s="282">
        <f t="shared" si="79"/>
        <v>1</v>
      </c>
      <c r="E1320" s="143"/>
      <c r="F1320" s="134"/>
    </row>
    <row r="1321" spans="1:6">
      <c r="A1321" s="110"/>
      <c r="B1321" s="118"/>
      <c r="C1321" s="110"/>
      <c r="D1321" s="281"/>
      <c r="E1321" s="138"/>
      <c r="F1321" s="122"/>
    </row>
    <row r="1322" spans="1:6">
      <c r="A1322" s="130"/>
      <c r="B1322" s="223" t="s">
        <v>61</v>
      </c>
      <c r="C1322" s="130" t="s">
        <v>3</v>
      </c>
      <c r="D1322" s="282">
        <f t="shared" si="79"/>
        <v>1</v>
      </c>
      <c r="E1322" s="143"/>
      <c r="F1322" s="134"/>
    </row>
    <row r="1323" spans="1:6">
      <c r="A1323" s="110"/>
      <c r="B1323" s="226"/>
      <c r="C1323" s="110"/>
      <c r="D1323" s="281"/>
      <c r="E1323" s="138"/>
      <c r="F1323" s="122"/>
    </row>
    <row r="1324" spans="1:6">
      <c r="A1324" s="130"/>
      <c r="B1324" s="223" t="s">
        <v>62</v>
      </c>
      <c r="C1324" s="130" t="s">
        <v>3</v>
      </c>
      <c r="D1324" s="282">
        <f t="shared" si="79"/>
        <v>1</v>
      </c>
      <c r="E1324" s="143"/>
      <c r="F1324" s="134"/>
    </row>
    <row r="1325" spans="1:6">
      <c r="A1325" s="110"/>
      <c r="B1325" s="226"/>
      <c r="C1325" s="110"/>
      <c r="D1325" s="281"/>
      <c r="E1325" s="138"/>
      <c r="F1325" s="122"/>
    </row>
    <row r="1326" spans="1:6">
      <c r="A1326" s="130"/>
      <c r="B1326" s="223" t="s">
        <v>63</v>
      </c>
      <c r="C1326" s="130" t="s">
        <v>3</v>
      </c>
      <c r="D1326" s="282">
        <f t="shared" si="79"/>
        <v>1</v>
      </c>
      <c r="E1326" s="227"/>
      <c r="F1326" s="134"/>
    </row>
    <row r="1327" spans="1:6">
      <c r="A1327" s="110"/>
      <c r="B1327" s="226"/>
      <c r="C1327" s="110"/>
      <c r="D1327" s="281"/>
      <c r="E1327" s="228"/>
      <c r="F1327" s="122"/>
    </row>
    <row r="1328" spans="1:6">
      <c r="A1328" s="130"/>
      <c r="B1328" s="117" t="s">
        <v>37</v>
      </c>
      <c r="C1328" s="130" t="s">
        <v>3</v>
      </c>
      <c r="D1328" s="282">
        <f t="shared" si="79"/>
        <v>1</v>
      </c>
      <c r="E1328" s="143"/>
      <c r="F1328" s="134"/>
    </row>
    <row r="1329" spans="1:6" s="27" customFormat="1">
      <c r="A1329" s="110"/>
      <c r="B1329" s="118"/>
      <c r="C1329" s="110"/>
      <c r="D1329" s="281"/>
      <c r="E1329" s="138"/>
      <c r="F1329" s="122"/>
    </row>
    <row r="1330" spans="1:6">
      <c r="A1330" s="130"/>
      <c r="B1330" s="117" t="s">
        <v>38</v>
      </c>
      <c r="C1330" s="170" t="s">
        <v>3</v>
      </c>
      <c r="D1330" s="282">
        <f t="shared" si="79"/>
        <v>1</v>
      </c>
      <c r="E1330" s="143"/>
      <c r="F1330" s="134"/>
    </row>
    <row r="1331" spans="1:6">
      <c r="A1331" s="97"/>
      <c r="B1331" s="97"/>
      <c r="C1331" s="122"/>
      <c r="D1331" s="305"/>
      <c r="E1331" s="97"/>
      <c r="F1331" s="122"/>
    </row>
    <row r="1332" spans="1:6" ht="28.5">
      <c r="A1332" s="110" t="s">
        <v>842</v>
      </c>
      <c r="B1332" s="118" t="s">
        <v>490</v>
      </c>
      <c r="C1332" s="166"/>
      <c r="D1332" s="281"/>
      <c r="E1332" s="138"/>
      <c r="F1332" s="122"/>
    </row>
    <row r="1333" spans="1:6">
      <c r="A1333" s="110"/>
      <c r="B1333" s="118"/>
      <c r="C1333" s="166"/>
      <c r="D1333" s="281"/>
      <c r="E1333" s="138"/>
      <c r="F1333" s="122"/>
    </row>
    <row r="1334" spans="1:6" s="27" customFormat="1">
      <c r="A1334" s="130"/>
      <c r="B1334" s="117" t="s">
        <v>58</v>
      </c>
      <c r="C1334" s="170" t="s">
        <v>3</v>
      </c>
      <c r="D1334" s="282">
        <f>IF(C1334="","",IF(C1334="UNIT","QTY",1))</f>
        <v>1</v>
      </c>
      <c r="E1334" s="143"/>
      <c r="F1334" s="134"/>
    </row>
    <row r="1335" spans="1:6">
      <c r="A1335" s="110"/>
      <c r="B1335" s="118"/>
      <c r="C1335" s="166"/>
      <c r="D1335" s="281"/>
      <c r="E1335" s="138"/>
      <c r="F1335" s="122"/>
    </row>
    <row r="1336" spans="1:6" s="27" customFormat="1">
      <c r="A1336" s="130"/>
      <c r="B1336" s="117" t="s">
        <v>59</v>
      </c>
      <c r="C1336" s="170" t="s">
        <v>3</v>
      </c>
      <c r="D1336" s="282">
        <f>IF(C1336="","",IF(C1336="UNIT","QTY",1))</f>
        <v>1</v>
      </c>
      <c r="E1336" s="143"/>
      <c r="F1336" s="134"/>
    </row>
    <row r="1337" spans="1:6">
      <c r="A1337" s="110"/>
      <c r="B1337" s="118"/>
      <c r="C1337" s="166"/>
      <c r="D1337" s="281"/>
      <c r="E1337" s="138"/>
      <c r="F1337" s="122"/>
    </row>
    <row r="1338" spans="1:6" s="27" customFormat="1">
      <c r="A1338" s="130"/>
      <c r="B1338" s="117" t="s">
        <v>60</v>
      </c>
      <c r="C1338" s="170" t="s">
        <v>3</v>
      </c>
      <c r="D1338" s="282">
        <f>IF(C1338="","",IF(C1338="UNIT","QTY",1))</f>
        <v>1</v>
      </c>
      <c r="E1338" s="143"/>
      <c r="F1338" s="134"/>
    </row>
    <row r="1339" spans="1:6">
      <c r="A1339" s="110"/>
      <c r="B1339" s="118"/>
      <c r="C1339" s="166"/>
      <c r="D1339" s="281"/>
      <c r="E1339" s="138"/>
      <c r="F1339" s="122"/>
    </row>
    <row r="1340" spans="1:6" s="27" customFormat="1">
      <c r="A1340" s="130"/>
      <c r="B1340" s="117" t="s">
        <v>61</v>
      </c>
      <c r="C1340" s="170" t="s">
        <v>3</v>
      </c>
      <c r="D1340" s="282">
        <f>IF(C1340="","",IF(C1340="UNIT","QTY",1))</f>
        <v>1</v>
      </c>
      <c r="E1340" s="143"/>
      <c r="F1340" s="134"/>
    </row>
    <row r="1341" spans="1:6">
      <c r="A1341" s="110"/>
      <c r="B1341" s="118"/>
      <c r="C1341" s="166"/>
      <c r="D1341" s="281"/>
      <c r="E1341" s="138"/>
      <c r="F1341" s="122"/>
    </row>
    <row r="1342" spans="1:6" s="27" customFormat="1">
      <c r="A1342" s="130"/>
      <c r="B1342" s="117" t="s">
        <v>62</v>
      </c>
      <c r="C1342" s="170" t="s">
        <v>3</v>
      </c>
      <c r="D1342" s="282">
        <f>IF(C1342="","",IF(C1342="UNIT","QTY",1))</f>
        <v>1</v>
      </c>
      <c r="E1342" s="143"/>
      <c r="F1342" s="134"/>
    </row>
    <row r="1343" spans="1:6">
      <c r="A1343" s="133"/>
      <c r="B1343" s="122"/>
      <c r="C1343" s="275"/>
      <c r="D1343" s="305"/>
      <c r="E1343" s="97"/>
      <c r="F1343" s="122"/>
    </row>
    <row r="1344" spans="1:6">
      <c r="A1344" s="130"/>
      <c r="B1344" s="117" t="s">
        <v>63</v>
      </c>
      <c r="C1344" s="170" t="s">
        <v>3</v>
      </c>
      <c r="D1344" s="282">
        <f t="shared" ref="D1344:D1348" si="80">IF(C1344="","",IF(C1344="UNIT","QTY",1))</f>
        <v>1</v>
      </c>
      <c r="E1344" s="143"/>
      <c r="F1344" s="134"/>
    </row>
    <row r="1345" spans="1:6">
      <c r="A1345" s="110"/>
      <c r="B1345" s="118"/>
      <c r="C1345" s="166"/>
      <c r="D1345" s="281"/>
      <c r="E1345" s="138"/>
      <c r="F1345" s="122"/>
    </row>
    <row r="1346" spans="1:6">
      <c r="A1346" s="130"/>
      <c r="B1346" s="117" t="s">
        <v>37</v>
      </c>
      <c r="C1346" s="170" t="s">
        <v>3</v>
      </c>
      <c r="D1346" s="282">
        <f t="shared" si="80"/>
        <v>1</v>
      </c>
      <c r="E1346" s="227"/>
      <c r="F1346" s="134"/>
    </row>
    <row r="1347" spans="1:6">
      <c r="A1347" s="110"/>
      <c r="B1347" s="118"/>
      <c r="C1347" s="166"/>
      <c r="D1347" s="281"/>
      <c r="E1347" s="138"/>
      <c r="F1347" s="122"/>
    </row>
    <row r="1348" spans="1:6">
      <c r="A1348" s="130"/>
      <c r="B1348" s="117" t="s">
        <v>38</v>
      </c>
      <c r="C1348" s="170" t="s">
        <v>3</v>
      </c>
      <c r="D1348" s="282">
        <f t="shared" si="80"/>
        <v>1</v>
      </c>
      <c r="E1348" s="143"/>
      <c r="F1348" s="134"/>
    </row>
    <row r="1349" spans="1:6" s="27" customFormat="1">
      <c r="A1349" s="110"/>
      <c r="B1349" s="118"/>
      <c r="C1349" s="110"/>
      <c r="D1349" s="281"/>
      <c r="E1349" s="138"/>
      <c r="F1349" s="122"/>
    </row>
    <row r="1350" spans="1:6">
      <c r="A1350" s="130"/>
      <c r="B1350" s="117" t="s">
        <v>785</v>
      </c>
      <c r="C1350" s="130"/>
      <c r="D1350" s="282"/>
      <c r="E1350" s="143"/>
      <c r="F1350" s="134"/>
    </row>
    <row r="1351" spans="1:6" s="27" customFormat="1">
      <c r="A1351" s="110"/>
      <c r="B1351" s="118"/>
      <c r="C1351" s="110"/>
      <c r="D1351" s="281"/>
      <c r="E1351" s="138"/>
      <c r="F1351" s="122"/>
    </row>
    <row r="1352" spans="1:6" s="27" customFormat="1" ht="28.9" customHeight="1">
      <c r="A1352" s="124" t="s">
        <v>4</v>
      </c>
      <c r="B1352" s="125"/>
      <c r="C1352" s="126"/>
      <c r="D1352" s="283" t="str">
        <f t="shared" ref="D1352" si="81">IF(C1352="","",IF(C1352="UNIT","QTY",1))</f>
        <v/>
      </c>
      <c r="E1352" s="221"/>
      <c r="F1352" s="129"/>
    </row>
    <row r="1353" spans="1:6" s="27" customFormat="1" ht="28.9" customHeight="1">
      <c r="A1353" s="84"/>
      <c r="B1353" s="144"/>
      <c r="C1353" s="146"/>
      <c r="D1353" s="285"/>
      <c r="E1353" s="147"/>
      <c r="F1353" s="84"/>
    </row>
    <row r="1354" spans="1:6" s="27" customFormat="1" ht="28.9" customHeight="1">
      <c r="A1354" s="164" t="str">
        <f>$A$7</f>
        <v>ITEM</v>
      </c>
      <c r="B1354" s="164" t="str">
        <f>$B$7</f>
        <v>DESCRIPTION</v>
      </c>
      <c r="C1354" s="164" t="str">
        <f>$C$7</f>
        <v>UNIT</v>
      </c>
      <c r="D1354" s="291" t="str">
        <f>$D$7</f>
        <v>QTY</v>
      </c>
      <c r="E1354" s="107" t="s">
        <v>357</v>
      </c>
      <c r="F1354" s="107" t="s">
        <v>366</v>
      </c>
    </row>
    <row r="1355" spans="1:6" s="27" customFormat="1" ht="28.9" customHeight="1">
      <c r="A1355" s="124" t="s">
        <v>5</v>
      </c>
      <c r="B1355" s="165"/>
      <c r="C1355" s="126"/>
      <c r="D1355" s="283" t="str">
        <f t="shared" ref="D1355" si="82">IF(C1355="","",IF(C1355="UNIT","QTY",1))</f>
        <v/>
      </c>
      <c r="E1355" s="128"/>
      <c r="F1355" s="129"/>
    </row>
    <row r="1356" spans="1:6" s="27" customFormat="1">
      <c r="A1356" s="187"/>
      <c r="B1356" s="188"/>
      <c r="C1356" s="187"/>
      <c r="D1356" s="292"/>
      <c r="E1356" s="189"/>
      <c r="F1356" s="216"/>
    </row>
    <row r="1357" spans="1:6">
      <c r="A1357" s="110"/>
      <c r="B1357" s="118"/>
      <c r="C1357" s="110"/>
      <c r="D1357" s="281"/>
      <c r="E1357" s="138"/>
      <c r="F1357" s="122"/>
    </row>
    <row r="1358" spans="1:6" s="27" customFormat="1">
      <c r="A1358" s="110"/>
      <c r="B1358" s="118"/>
      <c r="C1358" s="110"/>
      <c r="D1358" s="281"/>
      <c r="E1358" s="138"/>
      <c r="F1358" s="122"/>
    </row>
    <row r="1359" spans="1:6">
      <c r="A1359" s="110" t="s">
        <v>843</v>
      </c>
      <c r="B1359" s="118" t="s">
        <v>64</v>
      </c>
      <c r="C1359" s="110"/>
      <c r="D1359" s="281" t="str">
        <f t="shared" ref="D1359:D1375" si="83">IF(C1359="","",IF(C1359="UNIT","QTY",1))</f>
        <v/>
      </c>
      <c r="E1359" s="138"/>
      <c r="F1359" s="122"/>
    </row>
    <row r="1360" spans="1:6" s="27" customFormat="1">
      <c r="A1360" s="113"/>
      <c r="B1360" s="114"/>
      <c r="C1360" s="113"/>
      <c r="D1360" s="281" t="str">
        <f t="shared" si="83"/>
        <v/>
      </c>
      <c r="E1360" s="138"/>
      <c r="F1360" s="122"/>
    </row>
    <row r="1361" spans="1:6">
      <c r="A1361" s="130"/>
      <c r="B1361" s="117" t="s">
        <v>58</v>
      </c>
      <c r="C1361" s="130" t="s">
        <v>3</v>
      </c>
      <c r="D1361" s="282">
        <f t="shared" si="83"/>
        <v>1</v>
      </c>
      <c r="E1361" s="143"/>
      <c r="F1361" s="134"/>
    </row>
    <row r="1362" spans="1:6" s="27" customFormat="1">
      <c r="A1362" s="110"/>
      <c r="B1362" s="118"/>
      <c r="C1362" s="110"/>
      <c r="D1362" s="281"/>
      <c r="E1362" s="138"/>
      <c r="F1362" s="122"/>
    </row>
    <row r="1363" spans="1:6">
      <c r="A1363" s="130"/>
      <c r="B1363" s="117" t="s">
        <v>59</v>
      </c>
      <c r="C1363" s="130" t="s">
        <v>3</v>
      </c>
      <c r="D1363" s="282">
        <f t="shared" si="83"/>
        <v>1</v>
      </c>
      <c r="E1363" s="143"/>
      <c r="F1363" s="134"/>
    </row>
    <row r="1364" spans="1:6" s="27" customFormat="1">
      <c r="A1364" s="110"/>
      <c r="B1364" s="118"/>
      <c r="C1364" s="110"/>
      <c r="D1364" s="281"/>
      <c r="E1364" s="138"/>
      <c r="F1364" s="122"/>
    </row>
    <row r="1365" spans="1:6">
      <c r="A1365" s="130"/>
      <c r="B1365" s="117" t="s">
        <v>60</v>
      </c>
      <c r="C1365" s="130" t="s">
        <v>3</v>
      </c>
      <c r="D1365" s="282">
        <f t="shared" si="83"/>
        <v>1</v>
      </c>
      <c r="E1365" s="143"/>
      <c r="F1365" s="134"/>
    </row>
    <row r="1366" spans="1:6">
      <c r="A1366" s="110"/>
      <c r="B1366" s="118"/>
      <c r="C1366" s="110"/>
      <c r="D1366" s="281"/>
      <c r="E1366" s="138"/>
      <c r="F1366" s="122"/>
    </row>
    <row r="1367" spans="1:6">
      <c r="A1367" s="130"/>
      <c r="B1367" s="117" t="s">
        <v>61</v>
      </c>
      <c r="C1367" s="130" t="s">
        <v>3</v>
      </c>
      <c r="D1367" s="282">
        <f t="shared" si="83"/>
        <v>1</v>
      </c>
      <c r="E1367" s="143"/>
      <c r="F1367" s="134"/>
    </row>
    <row r="1368" spans="1:6">
      <c r="A1368" s="110"/>
      <c r="B1368" s="118"/>
      <c r="C1368" s="110"/>
      <c r="D1368" s="281"/>
      <c r="E1368" s="138"/>
      <c r="F1368" s="122"/>
    </row>
    <row r="1369" spans="1:6">
      <c r="A1369" s="130"/>
      <c r="B1369" s="117" t="s">
        <v>62</v>
      </c>
      <c r="C1369" s="130" t="s">
        <v>3</v>
      </c>
      <c r="D1369" s="282">
        <f t="shared" si="83"/>
        <v>1</v>
      </c>
      <c r="E1369" s="143"/>
      <c r="F1369" s="134"/>
    </row>
    <row r="1370" spans="1:6">
      <c r="A1370" s="110"/>
      <c r="B1370" s="118"/>
      <c r="C1370" s="110"/>
      <c r="D1370" s="281"/>
      <c r="E1370" s="138"/>
      <c r="F1370" s="122"/>
    </row>
    <row r="1371" spans="1:6" s="27" customFormat="1">
      <c r="A1371" s="130"/>
      <c r="B1371" s="117" t="s">
        <v>63</v>
      </c>
      <c r="C1371" s="130" t="s">
        <v>3</v>
      </c>
      <c r="D1371" s="282">
        <f t="shared" si="83"/>
        <v>1</v>
      </c>
      <c r="E1371" s="143"/>
      <c r="F1371" s="134"/>
    </row>
    <row r="1372" spans="1:6">
      <c r="A1372" s="110"/>
      <c r="B1372" s="118"/>
      <c r="C1372" s="110"/>
      <c r="D1372" s="281"/>
      <c r="E1372" s="138"/>
      <c r="F1372" s="122"/>
    </row>
    <row r="1373" spans="1:6" s="27" customFormat="1">
      <c r="A1373" s="130"/>
      <c r="B1373" s="117" t="s">
        <v>37</v>
      </c>
      <c r="C1373" s="130" t="s">
        <v>3</v>
      </c>
      <c r="D1373" s="282">
        <f t="shared" si="83"/>
        <v>1</v>
      </c>
      <c r="E1373" s="143"/>
      <c r="F1373" s="134"/>
    </row>
    <row r="1374" spans="1:6">
      <c r="A1374" s="110"/>
      <c r="B1374" s="118"/>
      <c r="C1374" s="110"/>
      <c r="D1374" s="281"/>
      <c r="E1374" s="138"/>
      <c r="F1374" s="122"/>
    </row>
    <row r="1375" spans="1:6" s="27" customFormat="1">
      <c r="A1375" s="130"/>
      <c r="B1375" s="117" t="s">
        <v>38</v>
      </c>
      <c r="C1375" s="130" t="s">
        <v>3</v>
      </c>
      <c r="D1375" s="282">
        <f t="shared" si="83"/>
        <v>1</v>
      </c>
      <c r="E1375" s="143"/>
      <c r="F1375" s="134"/>
    </row>
    <row r="1376" spans="1:6">
      <c r="A1376" s="110"/>
      <c r="B1376" s="118"/>
      <c r="C1376" s="110"/>
      <c r="D1376" s="281"/>
      <c r="E1376" s="138"/>
      <c r="F1376" s="122"/>
    </row>
    <row r="1377" spans="1:6" s="27" customFormat="1">
      <c r="A1377" s="113"/>
      <c r="B1377" s="114"/>
      <c r="C1377" s="113"/>
      <c r="D1377" s="281" t="str">
        <f t="shared" ref="D1377:D1387" si="84">IF(C1377="","",IF(C1377="UNIT","QTY",1))</f>
        <v/>
      </c>
      <c r="E1377" s="138"/>
      <c r="F1377" s="122"/>
    </row>
    <row r="1378" spans="1:6" ht="15">
      <c r="A1378" s="115" t="s">
        <v>840</v>
      </c>
      <c r="B1378" s="111" t="s">
        <v>65</v>
      </c>
      <c r="C1378" s="110"/>
      <c r="D1378" s="281" t="str">
        <f t="shared" si="84"/>
        <v/>
      </c>
      <c r="E1378" s="138"/>
      <c r="F1378" s="122"/>
    </row>
    <row r="1379" spans="1:6" s="27" customFormat="1">
      <c r="A1379" s="113"/>
      <c r="B1379" s="114"/>
      <c r="C1379" s="113"/>
      <c r="D1379" s="281" t="str">
        <f t="shared" si="84"/>
        <v/>
      </c>
      <c r="E1379" s="138"/>
      <c r="F1379" s="122"/>
    </row>
    <row r="1380" spans="1:6">
      <c r="A1380" s="110" t="s">
        <v>844</v>
      </c>
      <c r="B1380" s="118" t="s">
        <v>377</v>
      </c>
      <c r="C1380" s="110"/>
      <c r="D1380" s="281" t="str">
        <f t="shared" si="84"/>
        <v/>
      </c>
      <c r="E1380" s="138"/>
      <c r="F1380" s="122"/>
    </row>
    <row r="1381" spans="1:6" s="27" customFormat="1">
      <c r="A1381" s="113"/>
      <c r="B1381" s="114"/>
      <c r="C1381" s="113"/>
      <c r="D1381" s="281" t="str">
        <f t="shared" si="84"/>
        <v/>
      </c>
      <c r="E1381" s="138"/>
      <c r="F1381" s="122"/>
    </row>
    <row r="1382" spans="1:6">
      <c r="A1382" s="130"/>
      <c r="B1382" s="117" t="s">
        <v>67</v>
      </c>
      <c r="C1382" s="130" t="s">
        <v>3</v>
      </c>
      <c r="D1382" s="282">
        <f t="shared" si="84"/>
        <v>1</v>
      </c>
      <c r="E1382" s="143"/>
      <c r="F1382" s="134"/>
    </row>
    <row r="1383" spans="1:6" s="27" customFormat="1">
      <c r="A1383" s="110"/>
      <c r="B1383" s="118"/>
      <c r="C1383" s="110"/>
      <c r="D1383" s="281"/>
      <c r="E1383" s="138"/>
      <c r="F1383" s="122"/>
    </row>
    <row r="1384" spans="1:6">
      <c r="A1384" s="130"/>
      <c r="B1384" s="117" t="s">
        <v>68</v>
      </c>
      <c r="C1384" s="130" t="s">
        <v>3</v>
      </c>
      <c r="D1384" s="282">
        <f t="shared" si="84"/>
        <v>1</v>
      </c>
      <c r="E1384" s="143"/>
      <c r="F1384" s="134"/>
    </row>
    <row r="1385" spans="1:6">
      <c r="A1385" s="113"/>
      <c r="B1385" s="114"/>
      <c r="C1385" s="113"/>
      <c r="D1385" s="281" t="str">
        <f t="shared" si="84"/>
        <v/>
      </c>
      <c r="E1385" s="138"/>
      <c r="F1385" s="122"/>
    </row>
    <row r="1386" spans="1:6">
      <c r="A1386" s="110" t="s">
        <v>845</v>
      </c>
      <c r="B1386" s="118" t="s">
        <v>483</v>
      </c>
      <c r="C1386" s="110"/>
      <c r="D1386" s="281"/>
      <c r="E1386" s="138"/>
      <c r="F1386" s="122"/>
    </row>
    <row r="1387" spans="1:6">
      <c r="A1387" s="113"/>
      <c r="B1387" s="114"/>
      <c r="C1387" s="113"/>
      <c r="D1387" s="281" t="str">
        <f t="shared" si="84"/>
        <v/>
      </c>
      <c r="E1387" s="138"/>
      <c r="F1387" s="122"/>
    </row>
    <row r="1388" spans="1:6" s="27" customFormat="1">
      <c r="A1388" s="131"/>
      <c r="B1388" s="117" t="s">
        <v>1066</v>
      </c>
      <c r="C1388" s="119" t="s">
        <v>3</v>
      </c>
      <c r="D1388" s="282">
        <v>1</v>
      </c>
      <c r="E1388" s="143"/>
      <c r="F1388" s="134"/>
    </row>
    <row r="1389" spans="1:6">
      <c r="A1389" s="97"/>
      <c r="B1389" s="118"/>
      <c r="C1389" s="113"/>
      <c r="E1389" s="138"/>
      <c r="F1389" s="122"/>
    </row>
    <row r="1390" spans="1:6" s="27" customFormat="1" ht="28.5">
      <c r="A1390" s="131"/>
      <c r="B1390" s="117" t="s">
        <v>1067</v>
      </c>
      <c r="C1390" s="119" t="s">
        <v>36</v>
      </c>
      <c r="D1390" s="282">
        <v>1</v>
      </c>
      <c r="E1390" s="143"/>
      <c r="F1390" s="134"/>
    </row>
    <row r="1391" spans="1:6">
      <c r="A1391" s="97"/>
      <c r="B1391" s="118"/>
      <c r="C1391" s="113"/>
      <c r="D1391" s="305"/>
      <c r="E1391" s="138"/>
      <c r="F1391" s="122"/>
    </row>
    <row r="1392" spans="1:6">
      <c r="A1392" s="131"/>
      <c r="B1392" s="117" t="s">
        <v>1068</v>
      </c>
      <c r="C1392" s="119" t="s">
        <v>36</v>
      </c>
      <c r="D1392" s="282">
        <v>1</v>
      </c>
      <c r="E1392" s="143"/>
      <c r="F1392" s="134"/>
    </row>
    <row r="1393" spans="1:6">
      <c r="A1393" s="97"/>
      <c r="B1393" s="97"/>
      <c r="C1393" s="123"/>
      <c r="D1393" s="305"/>
      <c r="E1393" s="97"/>
      <c r="F1393" s="122"/>
    </row>
    <row r="1394" spans="1:6">
      <c r="A1394" s="113"/>
      <c r="B1394" s="114"/>
      <c r="C1394" s="110"/>
      <c r="D1394" s="281"/>
      <c r="E1394" s="138"/>
      <c r="F1394" s="122"/>
    </row>
    <row r="1395" spans="1:6">
      <c r="A1395" s="97"/>
      <c r="B1395" s="97"/>
      <c r="C1395" s="97"/>
      <c r="D1395" s="305"/>
      <c r="E1395" s="97"/>
      <c r="F1395" s="122"/>
    </row>
    <row r="1396" spans="1:6">
      <c r="A1396" s="97"/>
      <c r="B1396" s="97"/>
      <c r="C1396" s="97"/>
      <c r="D1396" s="305"/>
      <c r="E1396" s="97"/>
      <c r="F1396" s="122"/>
    </row>
    <row r="1397" spans="1:6">
      <c r="A1397" s="97"/>
      <c r="B1397" s="97"/>
      <c r="C1397" s="97"/>
      <c r="D1397" s="305"/>
      <c r="E1397" s="97"/>
      <c r="F1397" s="122"/>
    </row>
    <row r="1398" spans="1:6">
      <c r="A1398" s="97"/>
      <c r="B1398" s="97"/>
      <c r="C1398" s="97"/>
      <c r="D1398" s="305"/>
      <c r="E1398" s="97"/>
      <c r="F1398" s="122"/>
    </row>
    <row r="1399" spans="1:6">
      <c r="A1399" s="97"/>
      <c r="B1399" s="97"/>
      <c r="C1399" s="97"/>
      <c r="D1399" s="305"/>
      <c r="E1399" s="97"/>
      <c r="F1399" s="122"/>
    </row>
    <row r="1400" spans="1:6">
      <c r="A1400" s="97"/>
      <c r="B1400" s="97"/>
      <c r="C1400" s="97"/>
      <c r="D1400" s="305"/>
      <c r="E1400" s="97"/>
      <c r="F1400" s="122"/>
    </row>
    <row r="1401" spans="1:6">
      <c r="A1401" s="97"/>
      <c r="B1401" s="97"/>
      <c r="C1401" s="97"/>
      <c r="D1401" s="305"/>
      <c r="E1401" s="97"/>
      <c r="F1401" s="122"/>
    </row>
    <row r="1402" spans="1:6">
      <c r="A1402" s="97"/>
      <c r="B1402" s="97"/>
      <c r="C1402" s="97"/>
      <c r="D1402" s="305"/>
      <c r="E1402" s="97"/>
      <c r="F1402" s="122"/>
    </row>
    <row r="1403" spans="1:6">
      <c r="A1403" s="97"/>
      <c r="B1403" s="97"/>
      <c r="C1403" s="97"/>
      <c r="D1403" s="305"/>
      <c r="E1403" s="97"/>
      <c r="F1403" s="122"/>
    </row>
    <row r="1404" spans="1:6">
      <c r="A1404" s="97"/>
      <c r="B1404" s="97"/>
      <c r="C1404" s="97"/>
      <c r="D1404" s="305"/>
      <c r="E1404" s="97"/>
      <c r="F1404" s="122"/>
    </row>
    <row r="1405" spans="1:6">
      <c r="A1405" s="97"/>
      <c r="B1405" s="97"/>
      <c r="C1405" s="97"/>
      <c r="D1405" s="305"/>
      <c r="E1405" s="97"/>
      <c r="F1405" s="122"/>
    </row>
    <row r="1406" spans="1:6">
      <c r="A1406" s="97"/>
      <c r="B1406" s="97"/>
      <c r="C1406" s="97"/>
      <c r="D1406" s="305"/>
      <c r="E1406" s="97"/>
      <c r="F1406" s="122"/>
    </row>
    <row r="1407" spans="1:6">
      <c r="A1407" s="97"/>
      <c r="B1407" s="97"/>
      <c r="C1407" s="97"/>
      <c r="D1407" s="305"/>
      <c r="E1407" s="97"/>
      <c r="F1407" s="122"/>
    </row>
    <row r="1408" spans="1:6">
      <c r="A1408" s="97"/>
      <c r="B1408" s="97"/>
      <c r="C1408" s="97"/>
      <c r="D1408" s="305"/>
      <c r="E1408" s="97"/>
      <c r="F1408" s="122"/>
    </row>
    <row r="1409" spans="1:6">
      <c r="A1409" s="97"/>
      <c r="B1409" s="97"/>
      <c r="C1409" s="97"/>
      <c r="D1409" s="305"/>
      <c r="E1409" s="97"/>
      <c r="F1409" s="122"/>
    </row>
    <row r="1410" spans="1:6">
      <c r="A1410" s="97"/>
      <c r="B1410" s="97"/>
      <c r="C1410" s="97"/>
      <c r="D1410" s="305"/>
      <c r="E1410" s="97"/>
      <c r="F1410" s="122"/>
    </row>
    <row r="1411" spans="1:6">
      <c r="A1411" s="97"/>
      <c r="B1411" s="97"/>
      <c r="C1411" s="97"/>
      <c r="D1411" s="305"/>
      <c r="E1411" s="97"/>
      <c r="F1411" s="122"/>
    </row>
    <row r="1412" spans="1:6">
      <c r="A1412" s="97"/>
      <c r="B1412" s="97"/>
      <c r="C1412" s="97"/>
      <c r="D1412" s="305"/>
      <c r="E1412" s="97"/>
      <c r="F1412" s="122"/>
    </row>
    <row r="1413" spans="1:6">
      <c r="A1413" s="97"/>
      <c r="B1413" s="97"/>
      <c r="C1413" s="97"/>
      <c r="D1413" s="305"/>
      <c r="E1413" s="97"/>
      <c r="F1413" s="122"/>
    </row>
    <row r="1414" spans="1:6">
      <c r="A1414" s="97"/>
      <c r="B1414" s="97"/>
      <c r="C1414" s="97"/>
      <c r="D1414" s="305"/>
      <c r="E1414" s="97"/>
      <c r="F1414" s="122"/>
    </row>
    <row r="1415" spans="1:6">
      <c r="A1415" s="97"/>
      <c r="B1415" s="97"/>
      <c r="C1415" s="97"/>
      <c r="D1415" s="305"/>
      <c r="E1415" s="97"/>
      <c r="F1415" s="122"/>
    </row>
    <row r="1416" spans="1:6">
      <c r="A1416" s="97"/>
      <c r="B1416" s="97"/>
      <c r="C1416" s="97"/>
      <c r="D1416" s="305"/>
      <c r="E1416" s="97"/>
      <c r="F1416" s="122"/>
    </row>
    <row r="1417" spans="1:6">
      <c r="A1417" s="97"/>
      <c r="B1417" s="97"/>
      <c r="C1417" s="97"/>
      <c r="D1417" s="305"/>
      <c r="E1417" s="97"/>
      <c r="F1417" s="122"/>
    </row>
    <row r="1418" spans="1:6">
      <c r="A1418" s="97"/>
      <c r="B1418" s="97"/>
      <c r="C1418" s="97"/>
      <c r="D1418" s="305"/>
      <c r="E1418" s="97"/>
      <c r="F1418" s="122"/>
    </row>
    <row r="1419" spans="1:6">
      <c r="A1419" s="97"/>
      <c r="B1419" s="97"/>
      <c r="C1419" s="97"/>
      <c r="D1419" s="305"/>
      <c r="E1419" s="97"/>
      <c r="F1419" s="122"/>
    </row>
    <row r="1420" spans="1:6">
      <c r="A1420" s="97"/>
      <c r="B1420" s="97"/>
      <c r="C1420" s="97"/>
      <c r="D1420" s="305"/>
      <c r="E1420" s="97"/>
      <c r="F1420" s="122"/>
    </row>
    <row r="1421" spans="1:6">
      <c r="A1421" s="97"/>
      <c r="B1421" s="97"/>
      <c r="C1421" s="97"/>
      <c r="D1421" s="305"/>
      <c r="E1421" s="97"/>
      <c r="F1421" s="122"/>
    </row>
    <row r="1422" spans="1:6">
      <c r="A1422" s="97"/>
      <c r="B1422" s="97"/>
      <c r="C1422" s="97"/>
      <c r="D1422" s="305"/>
      <c r="E1422" s="97"/>
      <c r="F1422" s="122"/>
    </row>
    <row r="1423" spans="1:6">
      <c r="A1423" s="97"/>
      <c r="B1423" s="97"/>
      <c r="C1423" s="97"/>
      <c r="D1423" s="305"/>
      <c r="E1423" s="97"/>
      <c r="F1423" s="122"/>
    </row>
    <row r="1424" spans="1:6">
      <c r="A1424" s="97"/>
      <c r="B1424" s="97"/>
      <c r="C1424" s="97"/>
      <c r="D1424" s="305"/>
      <c r="E1424" s="97"/>
      <c r="F1424" s="122"/>
    </row>
    <row r="1425" spans="1:6">
      <c r="A1425" s="97"/>
      <c r="B1425" s="97"/>
      <c r="C1425" s="97"/>
      <c r="D1425" s="305"/>
      <c r="E1425" s="97"/>
      <c r="F1425" s="122"/>
    </row>
    <row r="1426" spans="1:6">
      <c r="A1426" s="97"/>
      <c r="B1426" s="97"/>
      <c r="C1426" s="97"/>
      <c r="D1426" s="305"/>
      <c r="E1426" s="97"/>
      <c r="F1426" s="122"/>
    </row>
    <row r="1427" spans="1:6">
      <c r="A1427" s="97"/>
      <c r="B1427" s="97"/>
      <c r="C1427" s="97"/>
      <c r="D1427" s="305"/>
      <c r="E1427" s="97"/>
      <c r="F1427" s="122"/>
    </row>
    <row r="1428" spans="1:6">
      <c r="A1428" s="97"/>
      <c r="B1428" s="97"/>
      <c r="C1428" s="97"/>
      <c r="D1428" s="305"/>
      <c r="E1428" s="97"/>
      <c r="F1428" s="122"/>
    </row>
    <row r="1429" spans="1:6">
      <c r="A1429" s="97"/>
      <c r="B1429" s="97"/>
      <c r="C1429" s="97"/>
      <c r="D1429" s="305"/>
      <c r="E1429" s="97"/>
      <c r="F1429" s="122"/>
    </row>
    <row r="1430" spans="1:6">
      <c r="A1430" s="97"/>
      <c r="B1430" s="97"/>
      <c r="C1430" s="97"/>
      <c r="D1430" s="305"/>
      <c r="E1430" s="97"/>
      <c r="F1430" s="122"/>
    </row>
    <row r="1431" spans="1:6">
      <c r="A1431" s="97"/>
      <c r="B1431" s="97"/>
      <c r="C1431" s="97"/>
      <c r="D1431" s="305"/>
      <c r="E1431" s="97"/>
      <c r="F1431" s="122"/>
    </row>
    <row r="1432" spans="1:6">
      <c r="A1432" s="97"/>
      <c r="B1432" s="97"/>
      <c r="C1432" s="97"/>
      <c r="D1432" s="305"/>
      <c r="E1432" s="97"/>
      <c r="F1432" s="122"/>
    </row>
    <row r="1433" spans="1:6">
      <c r="A1433" s="97"/>
      <c r="B1433" s="97"/>
      <c r="C1433" s="97"/>
      <c r="D1433" s="305"/>
      <c r="E1433" s="97"/>
      <c r="F1433" s="122"/>
    </row>
    <row r="1434" spans="1:6" s="27" customFormat="1">
      <c r="A1434" s="97"/>
      <c r="B1434" s="97"/>
      <c r="C1434" s="97"/>
      <c r="D1434" s="305"/>
      <c r="E1434" s="97"/>
      <c r="F1434" s="122"/>
    </row>
    <row r="1435" spans="1:6">
      <c r="A1435" s="110"/>
      <c r="B1435" s="118"/>
      <c r="C1435" s="110"/>
      <c r="D1435" s="281"/>
      <c r="E1435" s="138"/>
      <c r="F1435" s="122"/>
    </row>
    <row r="1436" spans="1:6">
      <c r="A1436" s="97"/>
      <c r="B1436" s="97"/>
      <c r="C1436" s="97"/>
      <c r="D1436" s="305"/>
      <c r="E1436" s="97"/>
      <c r="F1436" s="122"/>
    </row>
    <row r="1437" spans="1:6">
      <c r="A1437" s="97"/>
      <c r="B1437" s="97"/>
      <c r="C1437" s="97"/>
      <c r="D1437" s="305"/>
      <c r="E1437" s="97"/>
      <c r="F1437" s="122"/>
    </row>
    <row r="1438" spans="1:6" s="27" customFormat="1">
      <c r="A1438" s="97"/>
      <c r="B1438" s="97"/>
      <c r="C1438" s="97"/>
      <c r="D1438" s="305"/>
      <c r="E1438" s="97"/>
      <c r="F1438" s="122"/>
    </row>
    <row r="1439" spans="1:6">
      <c r="A1439" s="97"/>
      <c r="B1439" s="97"/>
      <c r="C1439" s="97"/>
      <c r="D1439" s="305"/>
      <c r="E1439" s="97"/>
      <c r="F1439" s="122"/>
    </row>
    <row r="1440" spans="1:6" s="27" customFormat="1">
      <c r="A1440" s="97"/>
      <c r="B1440" s="97"/>
      <c r="C1440" s="97"/>
      <c r="D1440" s="305"/>
      <c r="E1440" s="97"/>
      <c r="F1440" s="122"/>
    </row>
    <row r="1441" spans="1:6">
      <c r="A1441" s="97"/>
      <c r="B1441" s="97"/>
      <c r="C1441" s="97"/>
      <c r="D1441" s="305"/>
      <c r="E1441" s="97"/>
      <c r="F1441" s="122"/>
    </row>
    <row r="1442" spans="1:6" s="27" customFormat="1">
      <c r="A1442" s="97"/>
      <c r="B1442" s="97"/>
      <c r="C1442" s="97"/>
      <c r="D1442" s="305"/>
      <c r="E1442" s="97"/>
      <c r="F1442" s="122"/>
    </row>
    <row r="1443" spans="1:6">
      <c r="A1443" s="97"/>
      <c r="B1443" s="97"/>
      <c r="C1443" s="97"/>
      <c r="D1443" s="305"/>
      <c r="E1443" s="97"/>
      <c r="F1443" s="122"/>
    </row>
    <row r="1444" spans="1:6" s="27" customFormat="1">
      <c r="A1444" s="97"/>
      <c r="B1444" s="97"/>
      <c r="C1444" s="97"/>
      <c r="D1444" s="305"/>
      <c r="E1444" s="97"/>
      <c r="F1444" s="122"/>
    </row>
    <row r="1445" spans="1:6">
      <c r="A1445" s="97"/>
      <c r="B1445" s="97"/>
      <c r="C1445" s="97"/>
      <c r="D1445" s="305"/>
      <c r="E1445" s="97"/>
      <c r="F1445" s="122"/>
    </row>
    <row r="1446" spans="1:6" s="27" customFormat="1">
      <c r="A1446" s="97"/>
      <c r="B1446" s="97"/>
      <c r="C1446" s="97"/>
      <c r="D1446" s="305"/>
      <c r="E1446" s="97"/>
      <c r="F1446" s="122"/>
    </row>
    <row r="1447" spans="1:6">
      <c r="A1447" s="110"/>
      <c r="B1447" s="118"/>
      <c r="C1447" s="110"/>
      <c r="D1447" s="281"/>
      <c r="E1447" s="138"/>
      <c r="F1447" s="122"/>
    </row>
    <row r="1448" spans="1:6">
      <c r="A1448" s="110"/>
      <c r="B1448" s="118"/>
      <c r="C1448" s="110"/>
      <c r="D1448" s="281"/>
      <c r="E1448" s="138"/>
      <c r="F1448" s="122"/>
    </row>
    <row r="1449" spans="1:6">
      <c r="A1449" s="184"/>
      <c r="B1449" s="215"/>
      <c r="C1449" s="184"/>
      <c r="D1449" s="289"/>
      <c r="E1449" s="182"/>
      <c r="F1449" s="122"/>
    </row>
    <row r="1450" spans="1:6" ht="28.9" customHeight="1">
      <c r="A1450" s="124" t="s">
        <v>1215</v>
      </c>
      <c r="B1450" s="125"/>
      <c r="C1450" s="126"/>
      <c r="D1450" s="283" t="str">
        <f t="shared" ref="D1450" si="85">IF(C1450="","",IF(C1450="UNIT","QTY",1))</f>
        <v/>
      </c>
      <c r="E1450" s="221"/>
      <c r="F1450" s="200"/>
    </row>
    <row r="1451" spans="1:6" ht="28.9" customHeight="1">
      <c r="A1451" s="100"/>
      <c r="B1451" s="102"/>
      <c r="C1451" s="100"/>
      <c r="E1451" s="103"/>
      <c r="F1451" s="104"/>
    </row>
    <row r="1452" spans="1:6" ht="28.5">
      <c r="A1452" s="105" t="str">
        <f>$A$7</f>
        <v>ITEM</v>
      </c>
      <c r="B1452" s="105" t="str">
        <f>$B$7</f>
        <v>DESCRIPTION</v>
      </c>
      <c r="C1452" s="105" t="str">
        <f>$C$7</f>
        <v>UNIT</v>
      </c>
      <c r="D1452" s="280" t="str">
        <f>$D$7</f>
        <v>QTY</v>
      </c>
      <c r="E1452" s="106" t="str">
        <f>$E$7</f>
        <v>BASE RATE</v>
      </c>
      <c r="F1452" s="107" t="str">
        <f>$F$7</f>
        <v>CONTRACT RATE</v>
      </c>
    </row>
    <row r="1453" spans="1:6">
      <c r="A1453" s="97"/>
      <c r="B1453" s="122"/>
      <c r="C1453" s="123"/>
      <c r="E1453" s="97"/>
      <c r="F1453" s="122"/>
    </row>
    <row r="1454" spans="1:6" ht="15">
      <c r="A1454" s="110"/>
      <c r="B1454" s="236" t="s">
        <v>788</v>
      </c>
      <c r="C1454" s="110"/>
      <c r="D1454" s="284" t="str">
        <f t="shared" ref="D1454" si="86">IF(C1454="","",IF(C1454="UNIT","QTY",1))</f>
        <v/>
      </c>
      <c r="E1454" s="137"/>
      <c r="F1454" s="137"/>
    </row>
    <row r="1455" spans="1:6">
      <c r="A1455" s="113"/>
      <c r="B1455" s="237"/>
      <c r="C1455" s="113"/>
      <c r="D1455" s="281"/>
      <c r="E1455" s="138"/>
      <c r="F1455" s="122"/>
    </row>
    <row r="1456" spans="1:6" ht="15">
      <c r="A1456" s="113" t="s">
        <v>509</v>
      </c>
      <c r="B1456" s="175" t="s">
        <v>492</v>
      </c>
      <c r="C1456" s="113"/>
      <c r="D1456" s="281"/>
      <c r="E1456" s="138"/>
      <c r="F1456" s="122"/>
    </row>
    <row r="1457" spans="1:6">
      <c r="A1457" s="113"/>
      <c r="B1457" s="237"/>
      <c r="C1457" s="113"/>
      <c r="D1457" s="281"/>
      <c r="E1457" s="138"/>
      <c r="F1457" s="122"/>
    </row>
    <row r="1458" spans="1:6" s="27" customFormat="1">
      <c r="A1458" s="119" t="s">
        <v>13</v>
      </c>
      <c r="B1458" s="193" t="s">
        <v>493</v>
      </c>
      <c r="C1458" s="119" t="s">
        <v>20</v>
      </c>
      <c r="D1458" s="282">
        <v>1</v>
      </c>
      <c r="E1458" s="143"/>
      <c r="F1458" s="134"/>
    </row>
    <row r="1459" spans="1:6">
      <c r="A1459" s="113"/>
      <c r="B1459" s="237"/>
      <c r="C1459" s="113"/>
      <c r="D1459" s="281"/>
      <c r="E1459" s="138"/>
      <c r="F1459" s="122"/>
    </row>
    <row r="1460" spans="1:6" s="27" customFormat="1" ht="28.5">
      <c r="A1460" s="119" t="s">
        <v>15</v>
      </c>
      <c r="B1460" s="193" t="s">
        <v>494</v>
      </c>
      <c r="C1460" s="238" t="s">
        <v>17</v>
      </c>
      <c r="D1460" s="282">
        <v>1</v>
      </c>
      <c r="E1460" s="143"/>
      <c r="F1460" s="134"/>
    </row>
    <row r="1461" spans="1:6">
      <c r="A1461" s="113"/>
      <c r="B1461" s="237"/>
      <c r="C1461" s="113"/>
      <c r="D1461" s="281"/>
      <c r="E1461" s="138"/>
      <c r="F1461" s="122"/>
    </row>
    <row r="1462" spans="1:6" s="27" customFormat="1" ht="28.5">
      <c r="A1462" s="119" t="s">
        <v>1073</v>
      </c>
      <c r="B1462" s="193" t="s">
        <v>495</v>
      </c>
      <c r="C1462" s="238" t="s">
        <v>501</v>
      </c>
      <c r="D1462" s="282" t="s">
        <v>846</v>
      </c>
      <c r="E1462" s="143"/>
      <c r="F1462" s="134"/>
    </row>
    <row r="1463" spans="1:6">
      <c r="A1463" s="113"/>
      <c r="B1463" s="237"/>
      <c r="C1463" s="113"/>
      <c r="D1463" s="281"/>
      <c r="E1463" s="138"/>
      <c r="F1463" s="122"/>
    </row>
    <row r="1464" spans="1:6" s="27" customFormat="1" ht="28.5">
      <c r="A1464" s="119" t="s">
        <v>1074</v>
      </c>
      <c r="B1464" s="193" t="s">
        <v>496</v>
      </c>
      <c r="C1464" s="238" t="s">
        <v>17</v>
      </c>
      <c r="D1464" s="282">
        <v>1</v>
      </c>
      <c r="E1464" s="143"/>
      <c r="F1464" s="134"/>
    </row>
    <row r="1465" spans="1:6">
      <c r="A1465" s="113"/>
      <c r="B1465" s="237"/>
      <c r="C1465" s="113"/>
      <c r="D1465" s="281"/>
      <c r="E1465" s="138"/>
      <c r="F1465" s="122"/>
    </row>
    <row r="1466" spans="1:6" s="27" customFormat="1">
      <c r="A1466" s="119" t="s">
        <v>1075</v>
      </c>
      <c r="B1466" s="193" t="s">
        <v>497</v>
      </c>
      <c r="C1466" s="238" t="s">
        <v>17</v>
      </c>
      <c r="D1466" s="282">
        <v>1</v>
      </c>
      <c r="E1466" s="143"/>
      <c r="F1466" s="134"/>
    </row>
    <row r="1467" spans="1:6">
      <c r="A1467" s="113"/>
      <c r="B1467" s="194"/>
      <c r="C1467" s="239"/>
      <c r="D1467" s="281"/>
      <c r="E1467" s="138"/>
      <c r="F1467" s="122"/>
    </row>
    <row r="1468" spans="1:6">
      <c r="A1468" s="113"/>
      <c r="B1468" s="194"/>
      <c r="C1468" s="239"/>
      <c r="D1468" s="281"/>
      <c r="E1468" s="138"/>
      <c r="F1468" s="122"/>
    </row>
    <row r="1469" spans="1:6">
      <c r="A1469" s="113"/>
      <c r="B1469" s="237"/>
      <c r="C1469" s="113"/>
      <c r="D1469" s="281"/>
      <c r="E1469" s="138"/>
      <c r="F1469" s="122"/>
    </row>
    <row r="1470" spans="1:6" ht="15">
      <c r="A1470" s="113" t="s">
        <v>510</v>
      </c>
      <c r="B1470" s="176" t="s">
        <v>498</v>
      </c>
      <c r="C1470" s="113"/>
      <c r="D1470" s="281"/>
      <c r="E1470" s="138"/>
      <c r="F1470" s="122"/>
    </row>
    <row r="1471" spans="1:6">
      <c r="A1471" s="113"/>
      <c r="B1471" s="237"/>
      <c r="C1471" s="113"/>
      <c r="D1471" s="281"/>
      <c r="E1471" s="138"/>
      <c r="F1471" s="122"/>
    </row>
    <row r="1472" spans="1:6" s="27" customFormat="1" ht="28.5">
      <c r="A1472" s="119" t="s">
        <v>16</v>
      </c>
      <c r="B1472" s="193" t="s">
        <v>499</v>
      </c>
      <c r="C1472" s="238" t="s">
        <v>20</v>
      </c>
      <c r="D1472" s="282">
        <v>1</v>
      </c>
      <c r="E1472" s="143"/>
      <c r="F1472" s="134"/>
    </row>
    <row r="1473" spans="1:6">
      <c r="A1473" s="113"/>
      <c r="B1473" s="237"/>
      <c r="C1473" s="113"/>
      <c r="D1473" s="281"/>
      <c r="E1473" s="138"/>
      <c r="F1473" s="122"/>
    </row>
    <row r="1474" spans="1:6" s="27" customFormat="1" ht="28.5">
      <c r="A1474" s="119" t="s">
        <v>18</v>
      </c>
      <c r="B1474" s="193" t="s">
        <v>500</v>
      </c>
      <c r="C1474" s="238" t="s">
        <v>17</v>
      </c>
      <c r="D1474" s="282">
        <v>1</v>
      </c>
      <c r="E1474" s="143"/>
      <c r="F1474" s="134"/>
    </row>
    <row r="1475" spans="1:6">
      <c r="A1475" s="113"/>
      <c r="B1475" s="237"/>
      <c r="C1475" s="113"/>
      <c r="D1475" s="281"/>
      <c r="E1475" s="138"/>
      <c r="F1475" s="122"/>
    </row>
    <row r="1476" spans="1:6" s="27" customFormat="1" ht="28.5">
      <c r="A1476" s="119" t="s">
        <v>1069</v>
      </c>
      <c r="B1476" s="193" t="s">
        <v>502</v>
      </c>
      <c r="C1476" s="238" t="s">
        <v>88</v>
      </c>
      <c r="D1476" s="282">
        <v>1</v>
      </c>
      <c r="E1476" s="143"/>
      <c r="F1476" s="134"/>
    </row>
    <row r="1477" spans="1:6">
      <c r="A1477" s="113"/>
      <c r="B1477" s="237"/>
      <c r="C1477" s="113"/>
      <c r="D1477" s="281"/>
      <c r="E1477" s="138"/>
      <c r="F1477" s="122"/>
    </row>
    <row r="1478" spans="1:6" s="27" customFormat="1" ht="28.5">
      <c r="A1478" s="119" t="s">
        <v>1070</v>
      </c>
      <c r="B1478" s="193" t="s">
        <v>503</v>
      </c>
      <c r="C1478" s="238" t="s">
        <v>3</v>
      </c>
      <c r="D1478" s="282">
        <v>1</v>
      </c>
      <c r="E1478" s="143"/>
      <c r="F1478" s="134"/>
    </row>
    <row r="1479" spans="1:6">
      <c r="A1479" s="113"/>
      <c r="B1479" s="237"/>
      <c r="C1479" s="113"/>
      <c r="D1479" s="281"/>
      <c r="E1479" s="138"/>
      <c r="F1479" s="122"/>
    </row>
    <row r="1480" spans="1:6" s="27" customFormat="1" ht="29.25">
      <c r="A1480" s="119" t="s">
        <v>1071</v>
      </c>
      <c r="B1480" s="339" t="s">
        <v>1217</v>
      </c>
      <c r="C1480" s="238" t="s">
        <v>14</v>
      </c>
      <c r="D1480" s="282">
        <v>1</v>
      </c>
      <c r="E1480" s="143"/>
      <c r="F1480" s="134"/>
    </row>
    <row r="1481" spans="1:6">
      <c r="A1481" s="113"/>
      <c r="B1481" s="237"/>
      <c r="C1481" s="113"/>
      <c r="D1481" s="281"/>
      <c r="E1481" s="138"/>
      <c r="F1481" s="122"/>
    </row>
    <row r="1482" spans="1:6" s="27" customFormat="1" ht="29.25">
      <c r="A1482" s="119" t="s">
        <v>1072</v>
      </c>
      <c r="B1482" s="339" t="s">
        <v>1218</v>
      </c>
      <c r="C1482" s="238" t="s">
        <v>3</v>
      </c>
      <c r="D1482" s="282">
        <v>1</v>
      </c>
      <c r="E1482" s="143"/>
      <c r="F1482" s="134"/>
    </row>
    <row r="1483" spans="1:6">
      <c r="A1483" s="113"/>
      <c r="B1483" s="237"/>
      <c r="C1483" s="113"/>
      <c r="D1483" s="281"/>
      <c r="E1483" s="138"/>
      <c r="F1483" s="122"/>
    </row>
    <row r="1484" spans="1:6">
      <c r="A1484" s="113"/>
      <c r="B1484" s="237"/>
      <c r="C1484" s="113"/>
      <c r="D1484" s="281"/>
      <c r="E1484" s="138"/>
      <c r="F1484" s="122"/>
    </row>
    <row r="1485" spans="1:6">
      <c r="A1485" s="113"/>
      <c r="B1485" s="237"/>
      <c r="C1485" s="113"/>
      <c r="D1485" s="281"/>
      <c r="E1485" s="138"/>
      <c r="F1485" s="122"/>
    </row>
    <row r="1486" spans="1:6" ht="15">
      <c r="A1486" s="113" t="s">
        <v>847</v>
      </c>
      <c r="B1486" s="176" t="s">
        <v>504</v>
      </c>
      <c r="C1486" s="113"/>
      <c r="D1486" s="281"/>
      <c r="E1486" s="138"/>
      <c r="F1486" s="122"/>
    </row>
    <row r="1487" spans="1:6">
      <c r="A1487" s="113"/>
      <c r="B1487" s="237"/>
      <c r="C1487" s="113"/>
      <c r="D1487" s="281"/>
      <c r="E1487" s="138"/>
      <c r="F1487" s="122"/>
    </row>
    <row r="1488" spans="1:6" s="27" customFormat="1" ht="29.25">
      <c r="A1488" s="119" t="s">
        <v>24</v>
      </c>
      <c r="B1488" s="339" t="s">
        <v>1219</v>
      </c>
      <c r="C1488" s="238" t="s">
        <v>20</v>
      </c>
      <c r="D1488" s="282">
        <v>1</v>
      </c>
      <c r="E1488" s="143"/>
      <c r="F1488" s="134"/>
    </row>
    <row r="1489" spans="1:6">
      <c r="A1489" s="113"/>
      <c r="B1489" s="237"/>
      <c r="C1489" s="113"/>
      <c r="D1489" s="281"/>
      <c r="E1489" s="138"/>
      <c r="F1489" s="122"/>
    </row>
    <row r="1490" spans="1:6" s="27" customFormat="1" ht="29.25">
      <c r="A1490" s="119" t="s">
        <v>25</v>
      </c>
      <c r="B1490" s="339" t="s">
        <v>1220</v>
      </c>
      <c r="C1490" s="238" t="s">
        <v>14</v>
      </c>
      <c r="D1490" s="282">
        <v>1</v>
      </c>
      <c r="E1490" s="143"/>
      <c r="F1490" s="134"/>
    </row>
    <row r="1491" spans="1:6">
      <c r="A1491" s="113"/>
      <c r="B1491" s="237"/>
      <c r="C1491" s="113"/>
      <c r="D1491" s="281"/>
      <c r="E1491" s="138"/>
      <c r="F1491" s="122"/>
    </row>
    <row r="1492" spans="1:6" s="27" customFormat="1" ht="29.25">
      <c r="A1492" s="119"/>
      <c r="B1492" s="339" t="s">
        <v>1221</v>
      </c>
      <c r="C1492" s="238" t="s">
        <v>20</v>
      </c>
      <c r="D1492" s="282">
        <v>1</v>
      </c>
      <c r="E1492" s="143"/>
      <c r="F1492" s="134"/>
    </row>
    <row r="1493" spans="1:6" ht="15">
      <c r="A1493" s="113"/>
      <c r="B1493" s="176"/>
      <c r="C1493" s="239"/>
      <c r="D1493" s="281"/>
      <c r="E1493" s="138"/>
      <c r="F1493" s="122"/>
    </row>
    <row r="1494" spans="1:6" ht="15">
      <c r="A1494" s="113"/>
      <c r="B1494" s="176"/>
      <c r="C1494" s="239"/>
      <c r="D1494" s="281"/>
      <c r="E1494" s="138"/>
      <c r="F1494" s="122"/>
    </row>
    <row r="1495" spans="1:6" s="28" customFormat="1" ht="15">
      <c r="A1495" s="171" t="s">
        <v>848</v>
      </c>
      <c r="B1495" s="175" t="s">
        <v>505</v>
      </c>
      <c r="C1495" s="171"/>
      <c r="D1495" s="298"/>
      <c r="E1495" s="220"/>
      <c r="F1495" s="217"/>
    </row>
    <row r="1496" spans="1:6">
      <c r="A1496" s="113"/>
      <c r="B1496" s="237"/>
      <c r="C1496" s="113"/>
      <c r="D1496" s="281"/>
      <c r="E1496" s="138"/>
      <c r="F1496" s="122"/>
    </row>
    <row r="1497" spans="1:6" s="27" customFormat="1" ht="28.5">
      <c r="A1497" s="119" t="s">
        <v>26</v>
      </c>
      <c r="B1497" s="193" t="s">
        <v>511</v>
      </c>
      <c r="C1497" s="238" t="s">
        <v>3</v>
      </c>
      <c r="D1497" s="282">
        <v>1</v>
      </c>
      <c r="E1497" s="143"/>
      <c r="F1497" s="134"/>
    </row>
    <row r="1498" spans="1:6">
      <c r="A1498" s="113"/>
      <c r="B1498" s="237"/>
      <c r="C1498" s="113"/>
      <c r="D1498" s="281"/>
      <c r="E1498" s="138"/>
      <c r="F1498" s="122"/>
    </row>
    <row r="1499" spans="1:6" s="27" customFormat="1" ht="28.5">
      <c r="A1499" s="119" t="s">
        <v>27</v>
      </c>
      <c r="B1499" s="193" t="s">
        <v>512</v>
      </c>
      <c r="C1499" s="238" t="s">
        <v>3</v>
      </c>
      <c r="D1499" s="282">
        <v>1</v>
      </c>
      <c r="E1499" s="143"/>
      <c r="F1499" s="134"/>
    </row>
    <row r="1500" spans="1:6">
      <c r="A1500" s="113"/>
      <c r="B1500" s="237"/>
      <c r="C1500" s="113"/>
      <c r="D1500" s="281"/>
      <c r="E1500" s="138"/>
      <c r="F1500" s="122"/>
    </row>
    <row r="1501" spans="1:6" s="27" customFormat="1" ht="28.5">
      <c r="A1501" s="119" t="s">
        <v>28</v>
      </c>
      <c r="B1501" s="193" t="s">
        <v>513</v>
      </c>
      <c r="C1501" s="238" t="s">
        <v>3</v>
      </c>
      <c r="D1501" s="282">
        <v>1</v>
      </c>
      <c r="E1501" s="143"/>
      <c r="F1501" s="134"/>
    </row>
    <row r="1502" spans="1:6">
      <c r="A1502" s="113"/>
      <c r="B1502" s="237"/>
      <c r="C1502" s="113"/>
      <c r="D1502" s="281"/>
      <c r="E1502" s="138"/>
      <c r="F1502" s="122"/>
    </row>
    <row r="1503" spans="1:6" s="27" customFormat="1" ht="28.5">
      <c r="A1503" s="119" t="s">
        <v>854</v>
      </c>
      <c r="B1503" s="193" t="s">
        <v>514</v>
      </c>
      <c r="C1503" s="238" t="s">
        <v>36</v>
      </c>
      <c r="D1503" s="282">
        <v>1</v>
      </c>
      <c r="E1503" s="143"/>
      <c r="F1503" s="134"/>
    </row>
    <row r="1504" spans="1:6">
      <c r="A1504" s="113"/>
      <c r="B1504" s="237"/>
      <c r="C1504" s="113"/>
      <c r="D1504" s="281"/>
      <c r="E1504" s="138"/>
      <c r="F1504" s="122"/>
    </row>
    <row r="1505" spans="1:6">
      <c r="A1505" s="113"/>
      <c r="B1505" s="237"/>
      <c r="C1505" s="113"/>
      <c r="D1505" s="281"/>
      <c r="E1505" s="138"/>
      <c r="F1505" s="122"/>
    </row>
    <row r="1506" spans="1:6" ht="15">
      <c r="A1506" s="171" t="s">
        <v>849</v>
      </c>
      <c r="B1506" s="175" t="s">
        <v>515</v>
      </c>
      <c r="C1506" s="113"/>
      <c r="D1506" s="281"/>
      <c r="E1506" s="138"/>
      <c r="F1506" s="122"/>
    </row>
    <row r="1507" spans="1:6">
      <c r="A1507" s="113"/>
      <c r="B1507" s="237"/>
      <c r="C1507" s="113"/>
      <c r="D1507" s="281"/>
      <c r="E1507" s="138"/>
      <c r="F1507" s="122"/>
    </row>
    <row r="1508" spans="1:6" s="27" customFormat="1" ht="28.5">
      <c r="A1508" s="119" t="s">
        <v>30</v>
      </c>
      <c r="B1508" s="193" t="s">
        <v>516</v>
      </c>
      <c r="C1508" s="238" t="s">
        <v>3</v>
      </c>
      <c r="D1508" s="282">
        <v>1</v>
      </c>
      <c r="E1508" s="143"/>
      <c r="F1508" s="134"/>
    </row>
    <row r="1509" spans="1:6">
      <c r="A1509" s="113"/>
      <c r="B1509" s="237"/>
      <c r="C1509" s="113"/>
      <c r="D1509" s="281"/>
      <c r="E1509" s="138"/>
      <c r="F1509" s="122"/>
    </row>
    <row r="1510" spans="1:6" s="27" customFormat="1">
      <c r="A1510" s="119" t="s">
        <v>35</v>
      </c>
      <c r="B1510" s="132" t="s">
        <v>517</v>
      </c>
      <c r="C1510" s="238" t="s">
        <v>2</v>
      </c>
      <c r="D1510" s="282">
        <v>1</v>
      </c>
      <c r="E1510" s="143"/>
      <c r="F1510" s="134"/>
    </row>
    <row r="1511" spans="1:6">
      <c r="A1511" s="113"/>
      <c r="B1511" s="224"/>
      <c r="C1511" s="110"/>
      <c r="D1511" s="299"/>
      <c r="E1511" s="138"/>
      <c r="F1511" s="122"/>
    </row>
    <row r="1512" spans="1:6">
      <c r="A1512" s="113"/>
      <c r="B1512" s="224"/>
      <c r="C1512" s="110"/>
      <c r="D1512" s="285"/>
      <c r="E1512" s="138"/>
      <c r="F1512" s="122"/>
    </row>
    <row r="1513" spans="1:6" ht="15">
      <c r="A1513" s="171" t="s">
        <v>850</v>
      </c>
      <c r="B1513" s="236" t="s">
        <v>304</v>
      </c>
      <c r="C1513" s="110"/>
      <c r="D1513" s="285" t="str">
        <f t="shared" ref="D1513:D1519" si="87">IF(C1513="","",IF(C1513="UNIT","QTY",1))</f>
        <v/>
      </c>
      <c r="E1513" s="138"/>
      <c r="F1513" s="122"/>
    </row>
    <row r="1514" spans="1:6">
      <c r="A1514" s="113"/>
      <c r="B1514" s="237"/>
      <c r="C1514" s="113"/>
      <c r="D1514" s="299" t="str">
        <f t="shared" si="87"/>
        <v/>
      </c>
      <c r="E1514" s="138"/>
      <c r="F1514" s="122"/>
    </row>
    <row r="1515" spans="1:6" ht="15">
      <c r="A1515" s="110" t="s">
        <v>66</v>
      </c>
      <c r="B1515" s="145" t="s">
        <v>305</v>
      </c>
      <c r="C1515" s="110"/>
      <c r="D1515" s="299" t="str">
        <f t="shared" si="87"/>
        <v/>
      </c>
      <c r="E1515" s="214"/>
      <c r="F1515" s="122"/>
    </row>
    <row r="1516" spans="1:6">
      <c r="A1516" s="113"/>
      <c r="B1516" s="237"/>
      <c r="C1516" s="113"/>
      <c r="D1516" s="299" t="str">
        <f t="shared" si="87"/>
        <v/>
      </c>
      <c r="E1516" s="97"/>
      <c r="F1516" s="122"/>
    </row>
    <row r="1517" spans="1:6">
      <c r="A1517" s="130" t="s">
        <v>851</v>
      </c>
      <c r="B1517" s="218" t="s">
        <v>306</v>
      </c>
      <c r="C1517" s="130" t="s">
        <v>14</v>
      </c>
      <c r="D1517" s="300">
        <f t="shared" si="87"/>
        <v>1</v>
      </c>
      <c r="E1517" s="131"/>
      <c r="F1517" s="134"/>
    </row>
    <row r="1518" spans="1:6">
      <c r="A1518" s="113"/>
      <c r="B1518" s="237"/>
      <c r="C1518" s="113"/>
      <c r="D1518" s="299" t="str">
        <f t="shared" si="87"/>
        <v/>
      </c>
      <c r="E1518" s="97"/>
      <c r="F1518" s="122"/>
    </row>
    <row r="1519" spans="1:6">
      <c r="A1519" s="130" t="s">
        <v>852</v>
      </c>
      <c r="B1519" s="218" t="s">
        <v>307</v>
      </c>
      <c r="C1519" s="130" t="s">
        <v>14</v>
      </c>
      <c r="D1519" s="300">
        <f t="shared" si="87"/>
        <v>1</v>
      </c>
      <c r="E1519" s="131"/>
      <c r="F1519" s="134"/>
    </row>
    <row r="1520" spans="1:6">
      <c r="A1520" s="133"/>
      <c r="C1520" s="123"/>
      <c r="D1520" s="309"/>
      <c r="E1520" s="97"/>
      <c r="F1520" s="122"/>
    </row>
    <row r="1521" spans="1:6">
      <c r="A1521" s="130" t="s">
        <v>853</v>
      </c>
      <c r="B1521" s="132" t="s">
        <v>786</v>
      </c>
      <c r="C1521" s="130" t="s">
        <v>14</v>
      </c>
      <c r="D1521" s="300">
        <f t="shared" ref="D1521" si="88">IF(C1521="","",IF(C1521="UNIT","QTY",1))</f>
        <v>1</v>
      </c>
      <c r="E1521" s="131"/>
      <c r="F1521" s="134"/>
    </row>
    <row r="1522" spans="1:6">
      <c r="A1522" s="113"/>
      <c r="B1522" s="224"/>
      <c r="C1522" s="110"/>
      <c r="D1522" s="299"/>
      <c r="E1522" s="138"/>
      <c r="F1522" s="122"/>
    </row>
    <row r="1523" spans="1:6">
      <c r="A1523" s="97"/>
      <c r="C1523" s="123"/>
      <c r="D1523" s="309"/>
      <c r="E1523" s="97"/>
      <c r="F1523" s="122"/>
    </row>
    <row r="1524" spans="1:6">
      <c r="A1524" s="113"/>
      <c r="B1524" s="224"/>
      <c r="C1524" s="110"/>
      <c r="D1524" s="299"/>
      <c r="E1524" s="138"/>
      <c r="F1524" s="122"/>
    </row>
    <row r="1525" spans="1:6">
      <c r="A1525" s="113"/>
      <c r="B1525" s="224"/>
      <c r="C1525" s="110"/>
      <c r="D1525" s="299"/>
      <c r="E1525" s="138"/>
      <c r="F1525" s="122"/>
    </row>
    <row r="1526" spans="1:6">
      <c r="A1526" s="113"/>
      <c r="B1526" s="224"/>
      <c r="C1526" s="110"/>
      <c r="D1526" s="299"/>
      <c r="E1526" s="138"/>
      <c r="F1526" s="122"/>
    </row>
    <row r="1527" spans="1:6">
      <c r="A1527" s="113"/>
      <c r="B1527" s="224"/>
      <c r="C1527" s="110"/>
      <c r="D1527" s="281"/>
      <c r="E1527" s="228"/>
      <c r="F1527" s="122"/>
    </row>
    <row r="1528" spans="1:6">
      <c r="A1528" s="113"/>
      <c r="B1528" s="224"/>
      <c r="C1528" s="110"/>
      <c r="D1528" s="281"/>
      <c r="E1528" s="138"/>
      <c r="F1528" s="122"/>
    </row>
    <row r="1529" spans="1:6">
      <c r="A1529" s="113"/>
      <c r="B1529" s="224"/>
      <c r="C1529" s="110"/>
      <c r="D1529" s="281"/>
      <c r="E1529" s="138"/>
      <c r="F1529" s="122"/>
    </row>
    <row r="1530" spans="1:6">
      <c r="A1530" s="113"/>
      <c r="B1530" s="224"/>
      <c r="C1530" s="110"/>
      <c r="D1530" s="281"/>
      <c r="E1530" s="138"/>
      <c r="F1530" s="122"/>
    </row>
    <row r="1531" spans="1:6">
      <c r="A1531" s="113"/>
      <c r="B1531" s="224"/>
      <c r="C1531" s="110"/>
      <c r="D1531" s="281"/>
      <c r="E1531" s="138"/>
      <c r="F1531" s="122"/>
    </row>
    <row r="1532" spans="1:6">
      <c r="A1532" s="113"/>
      <c r="B1532" s="224"/>
      <c r="C1532" s="110"/>
      <c r="D1532" s="281"/>
      <c r="E1532" s="138"/>
      <c r="F1532" s="122"/>
    </row>
    <row r="1533" spans="1:6" ht="28.9" customHeight="1">
      <c r="A1533" s="124" t="s">
        <v>7</v>
      </c>
      <c r="B1533" s="125"/>
      <c r="C1533" s="126"/>
      <c r="D1533" s="283" t="str">
        <f t="shared" ref="D1533" si="89">IF(C1533="","",IF(C1533="UNIT","QTY",1))</f>
        <v/>
      </c>
      <c r="E1533" s="221"/>
      <c r="F1533" s="129"/>
    </row>
    <row r="1534" spans="1:6" ht="28.9" customHeight="1">
      <c r="A1534" s="173"/>
      <c r="B1534" s="224"/>
      <c r="C1534" s="146"/>
      <c r="D1534" s="285"/>
      <c r="E1534" s="147"/>
    </row>
    <row r="1535" spans="1:6" ht="28.5">
      <c r="A1535" s="105" t="str">
        <f>$A$7</f>
        <v>ITEM</v>
      </c>
      <c r="B1535" s="105" t="str">
        <f>$B$7</f>
        <v>DESCRIPTION</v>
      </c>
      <c r="C1535" s="105" t="str">
        <f>$C$7</f>
        <v>UNIT</v>
      </c>
      <c r="D1535" s="280" t="str">
        <f>$D$7</f>
        <v>QTY</v>
      </c>
      <c r="E1535" s="106" t="str">
        <f>$E$7</f>
        <v>BASE RATE</v>
      </c>
      <c r="F1535" s="107" t="str">
        <f>$F$7</f>
        <v>CONTRACT RATE</v>
      </c>
    </row>
    <row r="1536" spans="1:6">
      <c r="A1536" s="108"/>
      <c r="B1536" s="216"/>
      <c r="C1536" s="109"/>
      <c r="D1536" s="307"/>
      <c r="E1536" s="108"/>
      <c r="F1536" s="216"/>
    </row>
    <row r="1537" spans="1:6" ht="15">
      <c r="A1537" s="110"/>
      <c r="B1537" s="236" t="s">
        <v>855</v>
      </c>
      <c r="C1537" s="110"/>
      <c r="D1537" s="284" t="str">
        <f t="shared" ref="D1537" si="90">IF(C1537="","",IF(C1537="UNIT","QTY",1))</f>
        <v/>
      </c>
      <c r="E1537" s="137"/>
      <c r="F1537" s="137"/>
    </row>
    <row r="1538" spans="1:6">
      <c r="A1538" s="113"/>
      <c r="B1538" s="237"/>
      <c r="C1538" s="113"/>
      <c r="D1538" s="281"/>
      <c r="E1538" s="138"/>
      <c r="F1538" s="122"/>
    </row>
    <row r="1539" spans="1:6">
      <c r="A1539" s="113"/>
      <c r="B1539" s="224"/>
      <c r="C1539" s="110"/>
      <c r="D1539" s="281"/>
      <c r="E1539" s="138"/>
      <c r="F1539" s="122"/>
    </row>
    <row r="1540" spans="1:6" ht="15">
      <c r="A1540" s="171" t="s">
        <v>440</v>
      </c>
      <c r="B1540" s="175" t="s">
        <v>518</v>
      </c>
      <c r="C1540" s="110"/>
      <c r="D1540" s="281"/>
      <c r="E1540" s="138"/>
      <c r="F1540" s="122"/>
    </row>
    <row r="1541" spans="1:6">
      <c r="A1541" s="113"/>
      <c r="B1541" s="224"/>
      <c r="C1541" s="110"/>
      <c r="D1541" s="281"/>
      <c r="E1541" s="138"/>
      <c r="F1541" s="122"/>
    </row>
    <row r="1542" spans="1:6" s="27" customFormat="1" ht="28.5">
      <c r="A1542" s="119" t="s">
        <v>82</v>
      </c>
      <c r="B1542" s="193" t="s">
        <v>519</v>
      </c>
      <c r="C1542" s="169" t="s">
        <v>20</v>
      </c>
      <c r="D1542" s="282">
        <v>1</v>
      </c>
      <c r="E1542" s="143"/>
      <c r="F1542" s="134"/>
    </row>
    <row r="1543" spans="1:6">
      <c r="A1543" s="113"/>
      <c r="B1543" s="194"/>
      <c r="C1543" s="110"/>
      <c r="D1543" s="281"/>
      <c r="E1543" s="138"/>
      <c r="F1543" s="122"/>
    </row>
    <row r="1544" spans="1:6" s="27" customFormat="1" ht="28.5">
      <c r="A1544" s="119" t="s">
        <v>83</v>
      </c>
      <c r="B1544" s="193" t="s">
        <v>520</v>
      </c>
      <c r="C1544" s="169" t="s">
        <v>14</v>
      </c>
      <c r="D1544" s="282">
        <v>1</v>
      </c>
      <c r="E1544" s="143"/>
      <c r="F1544" s="134"/>
    </row>
    <row r="1545" spans="1:6">
      <c r="A1545" s="113"/>
      <c r="B1545" s="194"/>
      <c r="C1545" s="110"/>
      <c r="D1545" s="281"/>
      <c r="E1545" s="138"/>
      <c r="F1545" s="122"/>
    </row>
    <row r="1546" spans="1:6" s="27" customFormat="1" ht="28.5">
      <c r="A1546" s="119" t="s">
        <v>856</v>
      </c>
      <c r="B1546" s="193" t="s">
        <v>521</v>
      </c>
      <c r="C1546" s="169" t="s">
        <v>20</v>
      </c>
      <c r="D1546" s="282">
        <v>1</v>
      </c>
      <c r="E1546" s="143"/>
      <c r="F1546" s="134"/>
    </row>
    <row r="1547" spans="1:6">
      <c r="A1547" s="113"/>
      <c r="B1547" s="194"/>
      <c r="C1547" s="110"/>
      <c r="D1547" s="281"/>
      <c r="E1547" s="138"/>
      <c r="F1547" s="122"/>
    </row>
    <row r="1548" spans="1:6" s="27" customFormat="1" ht="28.5">
      <c r="A1548" s="119" t="s">
        <v>857</v>
      </c>
      <c r="B1548" s="193" t="s">
        <v>522</v>
      </c>
      <c r="C1548" s="169" t="s">
        <v>20</v>
      </c>
      <c r="D1548" s="282">
        <v>1</v>
      </c>
      <c r="E1548" s="143"/>
      <c r="F1548" s="134"/>
    </row>
    <row r="1549" spans="1:6">
      <c r="A1549" s="113"/>
      <c r="B1549" s="194"/>
      <c r="C1549" s="110"/>
      <c r="D1549" s="281"/>
      <c r="E1549" s="138"/>
      <c r="F1549" s="122"/>
    </row>
    <row r="1550" spans="1:6" s="27" customFormat="1" ht="28.5">
      <c r="A1550" s="119" t="s">
        <v>858</v>
      </c>
      <c r="B1550" s="193" t="s">
        <v>523</v>
      </c>
      <c r="C1550" s="169" t="s">
        <v>14</v>
      </c>
      <c r="D1550" s="282">
        <v>1</v>
      </c>
      <c r="E1550" s="143"/>
      <c r="F1550" s="134"/>
    </row>
    <row r="1551" spans="1:6">
      <c r="A1551" s="113"/>
      <c r="B1551" s="224"/>
      <c r="C1551" s="110"/>
      <c r="D1551" s="281"/>
      <c r="E1551" s="138"/>
      <c r="F1551" s="122"/>
    </row>
    <row r="1552" spans="1:6" ht="15">
      <c r="A1552" s="171" t="s">
        <v>441</v>
      </c>
      <c r="B1552" s="175" t="s">
        <v>524</v>
      </c>
      <c r="C1552" s="110"/>
      <c r="D1552" s="281"/>
      <c r="E1552" s="138"/>
      <c r="F1552" s="122"/>
    </row>
    <row r="1553" spans="1:6">
      <c r="A1553" s="113"/>
      <c r="B1553" s="224"/>
      <c r="C1553" s="110"/>
      <c r="D1553" s="281"/>
      <c r="E1553" s="138"/>
      <c r="F1553" s="122"/>
    </row>
    <row r="1554" spans="1:6" s="27" customFormat="1" ht="28.5">
      <c r="A1554" s="119" t="s">
        <v>84</v>
      </c>
      <c r="B1554" s="193" t="s">
        <v>525</v>
      </c>
      <c r="C1554" s="169" t="s">
        <v>20</v>
      </c>
      <c r="D1554" s="282">
        <v>1</v>
      </c>
      <c r="E1554" s="143"/>
      <c r="F1554" s="134"/>
    </row>
    <row r="1555" spans="1:6">
      <c r="A1555" s="113"/>
      <c r="B1555" s="224"/>
      <c r="C1555" s="110"/>
      <c r="D1555" s="281"/>
      <c r="E1555" s="138"/>
      <c r="F1555" s="122"/>
    </row>
    <row r="1556" spans="1:6" s="27" customFormat="1" ht="28.5">
      <c r="A1556" s="119" t="s">
        <v>85</v>
      </c>
      <c r="B1556" s="193" t="s">
        <v>526</v>
      </c>
      <c r="C1556" s="169" t="s">
        <v>88</v>
      </c>
      <c r="D1556" s="282">
        <v>1</v>
      </c>
      <c r="E1556" s="143"/>
      <c r="F1556" s="134"/>
    </row>
    <row r="1557" spans="1:6">
      <c r="A1557" s="113"/>
      <c r="B1557" s="224"/>
      <c r="C1557" s="110"/>
      <c r="D1557" s="281"/>
      <c r="E1557" s="138"/>
      <c r="F1557" s="122"/>
    </row>
    <row r="1558" spans="1:6" s="27" customFormat="1" ht="28.5">
      <c r="A1558" s="119" t="s">
        <v>859</v>
      </c>
      <c r="B1558" s="193" t="s">
        <v>527</v>
      </c>
      <c r="C1558" s="169" t="s">
        <v>3</v>
      </c>
      <c r="D1558" s="282">
        <v>1</v>
      </c>
      <c r="E1558" s="143"/>
      <c r="F1558" s="134"/>
    </row>
    <row r="1559" spans="1:6">
      <c r="A1559" s="113"/>
      <c r="B1559" s="224"/>
      <c r="C1559" s="110"/>
      <c r="D1559" s="281"/>
      <c r="E1559" s="138"/>
      <c r="F1559" s="122"/>
    </row>
    <row r="1560" spans="1:6" s="27" customFormat="1" ht="28.5">
      <c r="A1560" s="119" t="s">
        <v>860</v>
      </c>
      <c r="B1560" s="193" t="s">
        <v>528</v>
      </c>
      <c r="C1560" s="169" t="s">
        <v>20</v>
      </c>
      <c r="D1560" s="282">
        <v>1</v>
      </c>
      <c r="E1560" s="143"/>
      <c r="F1560" s="134"/>
    </row>
    <row r="1561" spans="1:6">
      <c r="A1561" s="113"/>
      <c r="B1561" s="224"/>
      <c r="C1561" s="110"/>
      <c r="D1561" s="281"/>
      <c r="E1561" s="138"/>
      <c r="F1561" s="122"/>
    </row>
    <row r="1562" spans="1:6" s="27" customFormat="1" ht="28.5">
      <c r="A1562" s="119" t="s">
        <v>861</v>
      </c>
      <c r="B1562" s="193" t="s">
        <v>529</v>
      </c>
      <c r="C1562" s="169" t="s">
        <v>3</v>
      </c>
      <c r="D1562" s="282">
        <v>1</v>
      </c>
      <c r="E1562" s="143"/>
      <c r="F1562" s="134"/>
    </row>
    <row r="1563" spans="1:6">
      <c r="A1563" s="113"/>
      <c r="B1563" s="224"/>
      <c r="C1563" s="110"/>
      <c r="D1563" s="281"/>
      <c r="E1563" s="138"/>
      <c r="F1563" s="122"/>
    </row>
    <row r="1564" spans="1:6">
      <c r="A1564" s="113"/>
      <c r="B1564" s="224"/>
      <c r="C1564" s="110"/>
      <c r="D1564" s="281"/>
      <c r="E1564" s="138"/>
      <c r="F1564" s="122"/>
    </row>
    <row r="1565" spans="1:6" ht="15">
      <c r="A1565" s="171" t="s">
        <v>453</v>
      </c>
      <c r="B1565" s="175" t="s">
        <v>530</v>
      </c>
      <c r="C1565" s="110"/>
      <c r="D1565" s="281"/>
      <c r="E1565" s="138"/>
      <c r="F1565" s="122"/>
    </row>
    <row r="1566" spans="1:6">
      <c r="A1566" s="113"/>
      <c r="B1566" s="224"/>
      <c r="C1566" s="110"/>
      <c r="D1566" s="281"/>
      <c r="E1566" s="138"/>
      <c r="F1566" s="122"/>
    </row>
    <row r="1567" spans="1:6" s="27" customFormat="1">
      <c r="A1567" s="119" t="s">
        <v>862</v>
      </c>
      <c r="B1567" s="132" t="s">
        <v>531</v>
      </c>
      <c r="C1567" s="169" t="s">
        <v>36</v>
      </c>
      <c r="D1567" s="282">
        <v>1</v>
      </c>
      <c r="E1567" s="143"/>
      <c r="F1567" s="134"/>
    </row>
    <row r="1568" spans="1:6">
      <c r="A1568" s="113"/>
      <c r="B1568" s="224"/>
      <c r="C1568" s="110"/>
      <c r="D1568" s="281"/>
      <c r="E1568" s="138"/>
      <c r="F1568" s="122"/>
    </row>
    <row r="1569" spans="1:6" s="27" customFormat="1" ht="28.5">
      <c r="A1569" s="119" t="s">
        <v>863</v>
      </c>
      <c r="B1569" s="193" t="s">
        <v>532</v>
      </c>
      <c r="C1569" s="169" t="s">
        <v>36</v>
      </c>
      <c r="D1569" s="282">
        <v>1</v>
      </c>
      <c r="E1569" s="143"/>
      <c r="F1569" s="134"/>
    </row>
    <row r="1570" spans="1:6">
      <c r="A1570" s="113"/>
      <c r="B1570" s="224"/>
      <c r="C1570" s="110"/>
      <c r="D1570" s="281"/>
      <c r="E1570" s="138"/>
      <c r="F1570" s="122"/>
    </row>
    <row r="1571" spans="1:6" s="27" customFormat="1" ht="28.5">
      <c r="A1571" s="119" t="s">
        <v>864</v>
      </c>
      <c r="B1571" s="193" t="s">
        <v>533</v>
      </c>
      <c r="C1571" s="169" t="s">
        <v>36</v>
      </c>
      <c r="D1571" s="282">
        <v>1</v>
      </c>
      <c r="E1571" s="143"/>
      <c r="F1571" s="134"/>
    </row>
    <row r="1572" spans="1:6">
      <c r="A1572" s="113"/>
      <c r="B1572" s="224"/>
      <c r="C1572" s="110"/>
      <c r="D1572" s="281"/>
      <c r="E1572" s="138"/>
      <c r="F1572" s="122"/>
    </row>
    <row r="1573" spans="1:6" s="27" customFormat="1">
      <c r="A1573" s="119" t="s">
        <v>865</v>
      </c>
      <c r="B1573" s="132" t="s">
        <v>534</v>
      </c>
      <c r="C1573" s="169" t="s">
        <v>3</v>
      </c>
      <c r="D1573" s="282">
        <v>1</v>
      </c>
      <c r="E1573" s="143"/>
      <c r="F1573" s="134"/>
    </row>
    <row r="1574" spans="1:6">
      <c r="A1574" s="113"/>
      <c r="B1574" s="224"/>
      <c r="C1574" s="110"/>
      <c r="D1574" s="281"/>
      <c r="E1574" s="138"/>
      <c r="F1574" s="122"/>
    </row>
    <row r="1575" spans="1:6">
      <c r="A1575" s="113"/>
      <c r="B1575" s="224"/>
      <c r="C1575" s="110"/>
      <c r="D1575" s="281"/>
      <c r="E1575" s="138"/>
      <c r="F1575" s="122"/>
    </row>
    <row r="1576" spans="1:6" ht="15">
      <c r="A1576" s="171" t="s">
        <v>866</v>
      </c>
      <c r="B1576" s="175" t="s">
        <v>535</v>
      </c>
      <c r="C1576" s="110"/>
      <c r="D1576" s="281"/>
      <c r="E1576" s="138"/>
      <c r="F1576" s="122"/>
    </row>
    <row r="1577" spans="1:6">
      <c r="A1577" s="113"/>
      <c r="B1577" s="224"/>
      <c r="C1577" s="110"/>
      <c r="D1577" s="281"/>
      <c r="E1577" s="138"/>
      <c r="F1577" s="122"/>
    </row>
    <row r="1578" spans="1:6" s="27" customFormat="1" ht="28.5">
      <c r="A1578" s="119" t="s">
        <v>867</v>
      </c>
      <c r="B1578" s="193" t="s">
        <v>536</v>
      </c>
      <c r="C1578" s="169" t="s">
        <v>17</v>
      </c>
      <c r="D1578" s="282">
        <v>1</v>
      </c>
      <c r="E1578" s="143"/>
      <c r="F1578" s="134"/>
    </row>
    <row r="1579" spans="1:6">
      <c r="A1579" s="113"/>
      <c r="B1579" s="224"/>
      <c r="C1579" s="110"/>
      <c r="D1579" s="281"/>
      <c r="E1579" s="138"/>
      <c r="F1579" s="122"/>
    </row>
    <row r="1580" spans="1:6" s="27" customFormat="1" ht="28.5">
      <c r="A1580" s="119" t="s">
        <v>868</v>
      </c>
      <c r="B1580" s="193" t="s">
        <v>537</v>
      </c>
      <c r="C1580" s="169" t="s">
        <v>20</v>
      </c>
      <c r="D1580" s="282">
        <v>1</v>
      </c>
      <c r="E1580" s="143"/>
      <c r="F1580" s="134"/>
    </row>
    <row r="1581" spans="1:6">
      <c r="A1581" s="113"/>
      <c r="B1581" s="224"/>
      <c r="C1581" s="110"/>
      <c r="D1581" s="281"/>
      <c r="E1581" s="138"/>
      <c r="F1581" s="122"/>
    </row>
    <row r="1582" spans="1:6" s="27" customFormat="1" ht="28.5">
      <c r="A1582" s="119" t="s">
        <v>869</v>
      </c>
      <c r="B1582" s="193" t="s">
        <v>538</v>
      </c>
      <c r="C1582" s="169" t="s">
        <v>2</v>
      </c>
      <c r="D1582" s="282">
        <v>1</v>
      </c>
      <c r="E1582" s="143"/>
      <c r="F1582" s="134"/>
    </row>
    <row r="1583" spans="1:6">
      <c r="A1583" s="113"/>
      <c r="B1583" s="224"/>
      <c r="C1583" s="110"/>
      <c r="D1583" s="281"/>
      <c r="E1583" s="138"/>
      <c r="F1583" s="122"/>
    </row>
    <row r="1584" spans="1:6" ht="15">
      <c r="A1584" s="171" t="s">
        <v>870</v>
      </c>
      <c r="B1584" s="175" t="s">
        <v>539</v>
      </c>
      <c r="C1584" s="110"/>
      <c r="D1584" s="281"/>
      <c r="E1584" s="138"/>
      <c r="F1584" s="122"/>
    </row>
    <row r="1585" spans="1:6">
      <c r="A1585" s="113"/>
      <c r="B1585" s="224"/>
      <c r="C1585" s="110"/>
      <c r="D1585" s="281"/>
      <c r="E1585" s="138"/>
      <c r="F1585" s="122"/>
    </row>
    <row r="1586" spans="1:6">
      <c r="A1586" s="113" t="s">
        <v>871</v>
      </c>
      <c r="B1586" s="194" t="s">
        <v>540</v>
      </c>
      <c r="C1586" s="110"/>
      <c r="D1586" s="281"/>
      <c r="E1586" s="138"/>
      <c r="F1586" s="122"/>
    </row>
    <row r="1587" spans="1:6">
      <c r="A1587" s="113"/>
      <c r="B1587" s="224"/>
      <c r="C1587" s="110"/>
      <c r="D1587" s="281"/>
      <c r="E1587" s="138"/>
      <c r="F1587" s="122"/>
    </row>
    <row r="1588" spans="1:6" s="27" customFormat="1" ht="28.5">
      <c r="A1588" s="119" t="s">
        <v>872</v>
      </c>
      <c r="B1588" s="193" t="s">
        <v>541</v>
      </c>
      <c r="C1588" s="130"/>
      <c r="D1588" s="282"/>
      <c r="E1588" s="143"/>
      <c r="F1588" s="134"/>
    </row>
    <row r="1589" spans="1:6">
      <c r="A1589" s="113"/>
      <c r="B1589" s="224"/>
      <c r="C1589" s="110"/>
      <c r="D1589" s="281"/>
      <c r="E1589" s="138"/>
      <c r="F1589" s="122"/>
    </row>
    <row r="1590" spans="1:6" s="27" customFormat="1" ht="28.5">
      <c r="A1590" s="119" t="s">
        <v>873</v>
      </c>
      <c r="B1590" s="193" t="s">
        <v>542</v>
      </c>
      <c r="C1590" s="130"/>
      <c r="D1590" s="282"/>
      <c r="E1590" s="143"/>
      <c r="F1590" s="134"/>
    </row>
    <row r="1591" spans="1:6">
      <c r="A1591" s="113"/>
      <c r="B1591" s="224"/>
      <c r="C1591" s="110"/>
      <c r="D1591" s="281"/>
      <c r="E1591" s="138"/>
      <c r="F1591" s="122"/>
    </row>
    <row r="1592" spans="1:6" s="27" customFormat="1" ht="28.5">
      <c r="A1592" s="119" t="s">
        <v>874</v>
      </c>
      <c r="B1592" s="193" t="s">
        <v>543</v>
      </c>
      <c r="C1592" s="130"/>
      <c r="D1592" s="282"/>
      <c r="E1592" s="143"/>
      <c r="F1592" s="134"/>
    </row>
    <row r="1593" spans="1:6">
      <c r="A1593" s="113"/>
      <c r="B1593" s="224"/>
      <c r="C1593" s="110"/>
      <c r="D1593" s="281"/>
      <c r="E1593" s="138"/>
      <c r="F1593" s="122"/>
    </row>
    <row r="1594" spans="1:6" ht="15">
      <c r="A1594" s="171" t="s">
        <v>875</v>
      </c>
      <c r="B1594" s="176" t="s">
        <v>544</v>
      </c>
      <c r="C1594" s="110"/>
      <c r="D1594" s="281"/>
      <c r="E1594" s="138"/>
      <c r="F1594" s="122"/>
    </row>
    <row r="1595" spans="1:6">
      <c r="A1595" s="113"/>
      <c r="B1595" s="224"/>
      <c r="C1595" s="110"/>
      <c r="D1595" s="281"/>
      <c r="E1595" s="138"/>
      <c r="F1595" s="122"/>
    </row>
    <row r="1596" spans="1:6" s="27" customFormat="1" ht="28.5">
      <c r="A1596" s="119" t="s">
        <v>876</v>
      </c>
      <c r="B1596" s="193" t="s">
        <v>545</v>
      </c>
      <c r="C1596" s="169" t="s">
        <v>20</v>
      </c>
      <c r="D1596" s="282">
        <v>1</v>
      </c>
      <c r="E1596" s="143"/>
      <c r="F1596" s="134"/>
    </row>
    <row r="1597" spans="1:6">
      <c r="A1597" s="113"/>
      <c r="B1597" s="224"/>
      <c r="C1597" s="110"/>
      <c r="D1597" s="281"/>
      <c r="E1597" s="138"/>
      <c r="F1597" s="122"/>
    </row>
    <row r="1598" spans="1:6" s="27" customFormat="1" ht="28.5">
      <c r="A1598" s="119" t="s">
        <v>877</v>
      </c>
      <c r="B1598" s="193" t="s">
        <v>555</v>
      </c>
      <c r="C1598" s="169" t="s">
        <v>17</v>
      </c>
      <c r="D1598" s="282">
        <v>1</v>
      </c>
      <c r="E1598" s="143"/>
      <c r="F1598" s="134"/>
    </row>
    <row r="1599" spans="1:6">
      <c r="A1599" s="113"/>
      <c r="B1599" s="224"/>
      <c r="C1599" s="110"/>
      <c r="D1599" s="281"/>
      <c r="E1599" s="138"/>
      <c r="F1599" s="122"/>
    </row>
    <row r="1600" spans="1:6" ht="15">
      <c r="A1600" s="171" t="s">
        <v>878</v>
      </c>
      <c r="B1600" s="176" t="s">
        <v>546</v>
      </c>
      <c r="C1600" s="110"/>
      <c r="D1600" s="281"/>
      <c r="E1600" s="138"/>
      <c r="F1600" s="122"/>
    </row>
    <row r="1601" spans="1:6">
      <c r="A1601" s="113"/>
      <c r="B1601" s="224"/>
      <c r="C1601" s="110"/>
      <c r="D1601" s="281"/>
      <c r="E1601" s="138"/>
      <c r="F1601" s="122"/>
    </row>
    <row r="1602" spans="1:6" s="27" customFormat="1" ht="42.75">
      <c r="A1602" s="119" t="s">
        <v>879</v>
      </c>
      <c r="B1602" s="193" t="s">
        <v>547</v>
      </c>
      <c r="C1602" s="130" t="s">
        <v>3</v>
      </c>
      <c r="D1602" s="282">
        <f t="shared" ref="D1602:D1614" si="91">IF(C1602="","",IF(C1602="UNIT","QTY",1))</f>
        <v>1</v>
      </c>
      <c r="E1602" s="143"/>
      <c r="F1602" s="134"/>
    </row>
    <row r="1603" spans="1:6">
      <c r="A1603" s="113"/>
      <c r="B1603" s="224"/>
      <c r="C1603" s="113"/>
      <c r="D1603" s="281" t="str">
        <f t="shared" si="91"/>
        <v/>
      </c>
      <c r="E1603" s="138"/>
      <c r="F1603" s="122"/>
    </row>
    <row r="1604" spans="1:6" s="27" customFormat="1" ht="28.5">
      <c r="A1604" s="119" t="s">
        <v>880</v>
      </c>
      <c r="B1604" s="193" t="s">
        <v>548</v>
      </c>
      <c r="C1604" s="130" t="s">
        <v>3</v>
      </c>
      <c r="D1604" s="282">
        <f t="shared" si="91"/>
        <v>1</v>
      </c>
      <c r="E1604" s="143"/>
      <c r="F1604" s="134"/>
    </row>
    <row r="1605" spans="1:6">
      <c r="A1605" s="113"/>
      <c r="B1605" s="224"/>
      <c r="C1605" s="113"/>
      <c r="D1605" s="281" t="str">
        <f t="shared" si="91"/>
        <v/>
      </c>
      <c r="E1605" s="138"/>
      <c r="F1605" s="122"/>
    </row>
    <row r="1606" spans="1:6" s="27" customFormat="1" ht="28.5">
      <c r="A1606" s="119" t="s">
        <v>881</v>
      </c>
      <c r="B1606" s="193" t="s">
        <v>549</v>
      </c>
      <c r="C1606" s="130" t="s">
        <v>3</v>
      </c>
      <c r="D1606" s="282">
        <f t="shared" si="91"/>
        <v>1</v>
      </c>
      <c r="E1606" s="143"/>
      <c r="F1606" s="134"/>
    </row>
    <row r="1607" spans="1:6">
      <c r="A1607" s="113"/>
      <c r="B1607" s="194"/>
      <c r="C1607" s="110"/>
      <c r="D1607" s="281"/>
      <c r="E1607" s="138"/>
      <c r="F1607" s="122"/>
    </row>
    <row r="1608" spans="1:6">
      <c r="A1608" s="113"/>
      <c r="B1608" s="194"/>
      <c r="C1608" s="110"/>
      <c r="D1608" s="281"/>
      <c r="E1608" s="138"/>
      <c r="F1608" s="122"/>
    </row>
    <row r="1609" spans="1:6" ht="28.9" customHeight="1">
      <c r="A1609" s="124" t="s">
        <v>4</v>
      </c>
      <c r="B1609" s="165"/>
      <c r="C1609" s="126"/>
      <c r="D1609" s="283" t="str">
        <f t="shared" ref="D1609" si="92">IF(C1609="","",IF(C1609="UNIT","QTY",1))</f>
        <v/>
      </c>
      <c r="E1609" s="221"/>
      <c r="F1609" s="129"/>
    </row>
    <row r="1610" spans="1:6" ht="28.9" customHeight="1">
      <c r="A1610" s="98"/>
      <c r="B1610" s="168"/>
      <c r="C1610" s="209"/>
      <c r="D1610" s="290"/>
      <c r="E1610" s="210"/>
      <c r="F1610" s="210"/>
    </row>
    <row r="1611" spans="1:6" ht="28.9" customHeight="1">
      <c r="A1611" s="164" t="str">
        <f>$A$7</f>
        <v>ITEM</v>
      </c>
      <c r="B1611" s="164" t="str">
        <f>$B$7</f>
        <v>DESCRIPTION</v>
      </c>
      <c r="C1611" s="164" t="str">
        <f>$C$7</f>
        <v>UNIT</v>
      </c>
      <c r="D1611" s="291" t="str">
        <f>$D$7</f>
        <v>QTY</v>
      </c>
      <c r="E1611" s="107" t="s">
        <v>357</v>
      </c>
      <c r="F1611" s="107" t="s">
        <v>366</v>
      </c>
    </row>
    <row r="1612" spans="1:6" ht="28.9" customHeight="1">
      <c r="A1612" s="124" t="s">
        <v>5</v>
      </c>
      <c r="B1612" s="165"/>
      <c r="C1612" s="126"/>
      <c r="D1612" s="283" t="str">
        <f>IF(C1612="","",IF(C1612="UNIT","QTY",1))</f>
        <v/>
      </c>
      <c r="E1612" s="128"/>
      <c r="F1612" s="129"/>
    </row>
    <row r="1613" spans="1:6">
      <c r="A1613" s="267"/>
      <c r="B1613" s="340"/>
      <c r="C1613" s="187"/>
      <c r="D1613" s="292"/>
      <c r="E1613" s="189"/>
      <c r="F1613" s="216"/>
    </row>
    <row r="1614" spans="1:6">
      <c r="A1614" s="113"/>
      <c r="B1614" s="224"/>
      <c r="C1614" s="113"/>
      <c r="D1614" s="281" t="str">
        <f t="shared" si="91"/>
        <v/>
      </c>
      <c r="E1614" s="138"/>
      <c r="F1614" s="122"/>
    </row>
    <row r="1615" spans="1:6" ht="15">
      <c r="A1615" s="171" t="s">
        <v>882</v>
      </c>
      <c r="B1615" s="176" t="s">
        <v>550</v>
      </c>
      <c r="C1615" s="110"/>
      <c r="D1615" s="281"/>
      <c r="E1615" s="138"/>
      <c r="F1615" s="122"/>
    </row>
    <row r="1616" spans="1:6">
      <c r="A1616" s="113"/>
      <c r="B1616" s="224"/>
      <c r="C1616" s="110"/>
      <c r="D1616" s="281"/>
      <c r="E1616" s="138"/>
      <c r="F1616" s="122"/>
    </row>
    <row r="1617" spans="1:6" s="27" customFormat="1" ht="28.5">
      <c r="A1617" s="119" t="s">
        <v>883</v>
      </c>
      <c r="B1617" s="193" t="s">
        <v>551</v>
      </c>
      <c r="C1617" s="130" t="s">
        <v>3</v>
      </c>
      <c r="D1617" s="282">
        <f t="shared" ref="D1617:D1623" si="93">IF(C1617="","",IF(C1617="UNIT","QTY",1))</f>
        <v>1</v>
      </c>
      <c r="E1617" s="143"/>
      <c r="F1617" s="134"/>
    </row>
    <row r="1618" spans="1:6">
      <c r="A1618" s="113"/>
      <c r="B1618" s="224"/>
      <c r="C1618" s="113"/>
      <c r="D1618" s="281" t="str">
        <f t="shared" si="93"/>
        <v/>
      </c>
      <c r="E1618" s="138"/>
      <c r="F1618" s="122"/>
    </row>
    <row r="1619" spans="1:6" s="27" customFormat="1" ht="28.5">
      <c r="A1619" s="119" t="s">
        <v>884</v>
      </c>
      <c r="B1619" s="193" t="s">
        <v>552</v>
      </c>
      <c r="C1619" s="130" t="s">
        <v>3</v>
      </c>
      <c r="D1619" s="282">
        <f t="shared" si="93"/>
        <v>1</v>
      </c>
      <c r="E1619" s="143"/>
      <c r="F1619" s="134"/>
    </row>
    <row r="1620" spans="1:6">
      <c r="A1620" s="113"/>
      <c r="B1620" s="224"/>
      <c r="C1620" s="113"/>
      <c r="D1620" s="281" t="str">
        <f t="shared" si="93"/>
        <v/>
      </c>
      <c r="E1620" s="138"/>
      <c r="F1620" s="122"/>
    </row>
    <row r="1621" spans="1:6" s="27" customFormat="1" ht="28.5">
      <c r="A1621" s="119" t="s">
        <v>885</v>
      </c>
      <c r="B1621" s="193" t="s">
        <v>553</v>
      </c>
      <c r="C1621" s="130" t="s">
        <v>3</v>
      </c>
      <c r="D1621" s="282">
        <f t="shared" si="93"/>
        <v>1</v>
      </c>
      <c r="E1621" s="143"/>
      <c r="F1621" s="134"/>
    </row>
    <row r="1622" spans="1:6">
      <c r="A1622" s="113"/>
      <c r="B1622" s="224"/>
      <c r="C1622" s="113"/>
      <c r="D1622" s="281" t="str">
        <f t="shared" si="93"/>
        <v/>
      </c>
      <c r="E1622" s="138"/>
      <c r="F1622" s="122"/>
    </row>
    <row r="1623" spans="1:6" s="27" customFormat="1" ht="28.5">
      <c r="A1623" s="119" t="s">
        <v>886</v>
      </c>
      <c r="B1623" s="193" t="s">
        <v>554</v>
      </c>
      <c r="C1623" s="130" t="s">
        <v>3</v>
      </c>
      <c r="D1623" s="282">
        <f t="shared" si="93"/>
        <v>1</v>
      </c>
      <c r="E1623" s="143"/>
      <c r="F1623" s="134"/>
    </row>
    <row r="1624" spans="1:6">
      <c r="A1624" s="113"/>
      <c r="B1624" s="224"/>
      <c r="C1624" s="110"/>
      <c r="D1624" s="284"/>
      <c r="E1624" s="138"/>
      <c r="F1624" s="122"/>
    </row>
    <row r="1625" spans="1:6" ht="57">
      <c r="A1625" s="110" t="s">
        <v>887</v>
      </c>
      <c r="B1625" s="114" t="s">
        <v>323</v>
      </c>
      <c r="C1625" s="110"/>
      <c r="D1625" s="284" t="str">
        <f t="shared" ref="D1625:D1631" si="94">IF(C1625="","",IF(C1625="UNIT","QTY",1))</f>
        <v/>
      </c>
      <c r="E1625" s="138"/>
      <c r="F1625" s="122"/>
    </row>
    <row r="1626" spans="1:6">
      <c r="A1626" s="113"/>
      <c r="B1626" s="114"/>
      <c r="C1626" s="113"/>
      <c r="D1626" s="284" t="str">
        <f t="shared" si="94"/>
        <v/>
      </c>
      <c r="E1626" s="138"/>
      <c r="F1626" s="122"/>
    </row>
    <row r="1627" spans="1:6" s="27" customFormat="1">
      <c r="A1627" s="130" t="s">
        <v>888</v>
      </c>
      <c r="B1627" s="117" t="s">
        <v>89</v>
      </c>
      <c r="C1627" s="130" t="s">
        <v>3</v>
      </c>
      <c r="D1627" s="288">
        <f t="shared" si="94"/>
        <v>1</v>
      </c>
      <c r="E1627" s="143"/>
      <c r="F1627" s="134"/>
    </row>
    <row r="1628" spans="1:6">
      <c r="A1628" s="113"/>
      <c r="B1628" s="114"/>
      <c r="C1628" s="113"/>
      <c r="D1628" s="284" t="str">
        <f t="shared" si="94"/>
        <v/>
      </c>
      <c r="E1628" s="138"/>
      <c r="F1628" s="122"/>
    </row>
    <row r="1629" spans="1:6" s="27" customFormat="1">
      <c r="A1629" s="130" t="s">
        <v>889</v>
      </c>
      <c r="B1629" s="117" t="s">
        <v>90</v>
      </c>
      <c r="C1629" s="130" t="s">
        <v>3</v>
      </c>
      <c r="D1629" s="288">
        <f t="shared" si="94"/>
        <v>1</v>
      </c>
      <c r="E1629" s="143"/>
      <c r="F1629" s="134"/>
    </row>
    <row r="1630" spans="1:6">
      <c r="A1630" s="113"/>
      <c r="B1630" s="114"/>
      <c r="C1630" s="113"/>
      <c r="D1630" s="284" t="str">
        <f t="shared" si="94"/>
        <v/>
      </c>
      <c r="E1630" s="138"/>
      <c r="F1630" s="122"/>
    </row>
    <row r="1631" spans="1:6" s="27" customFormat="1">
      <c r="A1631" s="130" t="s">
        <v>890</v>
      </c>
      <c r="B1631" s="117" t="s">
        <v>91</v>
      </c>
      <c r="C1631" s="130" t="s">
        <v>3</v>
      </c>
      <c r="D1631" s="288">
        <f t="shared" si="94"/>
        <v>1</v>
      </c>
      <c r="E1631" s="143"/>
      <c r="F1631" s="134"/>
    </row>
    <row r="1632" spans="1:6">
      <c r="A1632" s="110"/>
      <c r="B1632" s="118"/>
      <c r="C1632" s="110"/>
      <c r="D1632" s="284"/>
      <c r="E1632" s="138"/>
      <c r="F1632" s="122"/>
    </row>
    <row r="1633" spans="1:6" s="27" customFormat="1">
      <c r="A1633" s="130" t="s">
        <v>891</v>
      </c>
      <c r="B1633" s="117" t="s">
        <v>92</v>
      </c>
      <c r="C1633" s="130" t="s">
        <v>3</v>
      </c>
      <c r="D1633" s="288">
        <f>IF(C1633="","",IF(C1633="UNIT","QTY",1))</f>
        <v>1</v>
      </c>
      <c r="E1633" s="143"/>
      <c r="F1633" s="134"/>
    </row>
    <row r="1634" spans="1:6">
      <c r="A1634" s="113"/>
      <c r="B1634" s="114"/>
      <c r="C1634" s="113"/>
      <c r="D1634" s="284" t="str">
        <f>IF(C1634="","",IF(C1634="UNIT","QTY",1))</f>
        <v/>
      </c>
      <c r="E1634" s="138"/>
      <c r="F1634" s="122"/>
    </row>
    <row r="1635" spans="1:6" ht="57">
      <c r="A1635" s="110" t="s">
        <v>892</v>
      </c>
      <c r="B1635" s="114" t="s">
        <v>323</v>
      </c>
      <c r="C1635" s="110"/>
      <c r="D1635" s="284" t="str">
        <f>IF(C1635="","",IF(C1635="UNIT","QTY",1))</f>
        <v/>
      </c>
      <c r="E1635" s="138"/>
      <c r="F1635" s="122"/>
    </row>
    <row r="1636" spans="1:6">
      <c r="A1636" s="110"/>
      <c r="B1636" s="114"/>
      <c r="C1636" s="110"/>
      <c r="D1636" s="284"/>
      <c r="E1636" s="138"/>
      <c r="F1636" s="122"/>
    </row>
    <row r="1637" spans="1:6" s="27" customFormat="1">
      <c r="A1637" s="130" t="s">
        <v>893</v>
      </c>
      <c r="B1637" s="120" t="s">
        <v>324</v>
      </c>
      <c r="C1637" s="130" t="s">
        <v>327</v>
      </c>
      <c r="D1637" s="288">
        <f>IF(C1637="","",IF(C1637="UNIT","QTY",1))</f>
        <v>1</v>
      </c>
      <c r="E1637" s="143"/>
      <c r="F1637" s="134"/>
    </row>
    <row r="1638" spans="1:6">
      <c r="A1638" s="110"/>
      <c r="B1638" s="114"/>
      <c r="C1638" s="110"/>
      <c r="D1638" s="284" t="str">
        <f>IF(C1638="","",IF(C1638="UNIT","QTY",1))</f>
        <v/>
      </c>
      <c r="E1638" s="138"/>
      <c r="F1638" s="122"/>
    </row>
    <row r="1639" spans="1:6" s="27" customFormat="1">
      <c r="A1639" s="130" t="s">
        <v>894</v>
      </c>
      <c r="B1639" s="120" t="s">
        <v>325</v>
      </c>
      <c r="C1639" s="130" t="s">
        <v>327</v>
      </c>
      <c r="D1639" s="288">
        <f>IF(C1639="","",IF(C1639="UNIT","QTY",1))</f>
        <v>1</v>
      </c>
      <c r="E1639" s="143"/>
      <c r="F1639" s="134"/>
    </row>
    <row r="1640" spans="1:6">
      <c r="A1640" s="110"/>
      <c r="B1640" s="114"/>
      <c r="C1640" s="110"/>
      <c r="D1640" s="284" t="str">
        <f>IF(C1640="","",IF(C1640="UNIT","QTY",1))</f>
        <v/>
      </c>
      <c r="E1640" s="138"/>
      <c r="F1640" s="122"/>
    </row>
    <row r="1641" spans="1:6" s="27" customFormat="1">
      <c r="A1641" s="130" t="s">
        <v>895</v>
      </c>
      <c r="B1641" s="120" t="s">
        <v>326</v>
      </c>
      <c r="C1641" s="130" t="s">
        <v>327</v>
      </c>
      <c r="D1641" s="288">
        <f>IF(C1641="","",IF(C1641="UNIT","QTY",1))</f>
        <v>1</v>
      </c>
      <c r="E1641" s="143"/>
      <c r="F1641" s="134"/>
    </row>
    <row r="1642" spans="1:6">
      <c r="A1642" s="113"/>
      <c r="B1642" s="114"/>
      <c r="C1642" s="113"/>
      <c r="D1642" s="284"/>
      <c r="E1642" s="138"/>
      <c r="F1642" s="122"/>
    </row>
    <row r="1643" spans="1:6" s="27" customFormat="1">
      <c r="A1643" s="130" t="s">
        <v>896</v>
      </c>
      <c r="B1643" s="117" t="s">
        <v>557</v>
      </c>
      <c r="C1643" s="130" t="s">
        <v>17</v>
      </c>
      <c r="D1643" s="288">
        <f>IF(C1643="","",IF(C1643="UNIT","QTY",1))</f>
        <v>1</v>
      </c>
      <c r="E1643" s="143"/>
      <c r="F1643" s="134"/>
    </row>
    <row r="1644" spans="1:6">
      <c r="A1644" s="133"/>
      <c r="B1644" s="97"/>
      <c r="C1644" s="123"/>
      <c r="E1644" s="138"/>
      <c r="F1644" s="122"/>
    </row>
    <row r="1645" spans="1:6" ht="15">
      <c r="A1645" s="242" t="s">
        <v>897</v>
      </c>
      <c r="B1645" s="111" t="s">
        <v>11</v>
      </c>
      <c r="C1645" s="123"/>
      <c r="E1645" s="138"/>
      <c r="F1645" s="122"/>
    </row>
    <row r="1646" spans="1:6" ht="15">
      <c r="A1646" s="133"/>
      <c r="B1646" s="243"/>
      <c r="C1646" s="123"/>
      <c r="E1646" s="138"/>
      <c r="F1646" s="122"/>
    </row>
    <row r="1647" spans="1:6" s="27" customFormat="1">
      <c r="A1647" s="341" t="s">
        <v>898</v>
      </c>
      <c r="B1647" s="120" t="s">
        <v>556</v>
      </c>
      <c r="C1647" s="119" t="s">
        <v>36</v>
      </c>
      <c r="D1647" s="288">
        <v>1</v>
      </c>
      <c r="E1647" s="143"/>
      <c r="F1647" s="134"/>
    </row>
    <row r="1648" spans="1:6">
      <c r="A1648" s="133"/>
      <c r="B1648" s="114"/>
      <c r="C1648" s="113"/>
      <c r="D1648" s="284"/>
      <c r="E1648" s="138"/>
      <c r="F1648" s="122"/>
    </row>
    <row r="1649" spans="1:6" s="27" customFormat="1">
      <c r="A1649" s="341" t="s">
        <v>899</v>
      </c>
      <c r="B1649" s="120" t="s">
        <v>563</v>
      </c>
      <c r="C1649" s="119" t="s">
        <v>36</v>
      </c>
      <c r="D1649" s="288">
        <v>1</v>
      </c>
      <c r="E1649" s="143"/>
      <c r="F1649" s="134"/>
    </row>
    <row r="1650" spans="1:6">
      <c r="A1650" s="133"/>
      <c r="B1650" s="114"/>
      <c r="C1650" s="113"/>
      <c r="D1650" s="284"/>
      <c r="E1650" s="138"/>
      <c r="F1650" s="122"/>
    </row>
    <row r="1651" spans="1:6" s="27" customFormat="1" ht="28.5">
      <c r="A1651" s="341" t="s">
        <v>900</v>
      </c>
      <c r="B1651" s="120" t="s">
        <v>562</v>
      </c>
      <c r="C1651" s="119" t="s">
        <v>36</v>
      </c>
      <c r="D1651" s="288">
        <v>1</v>
      </c>
      <c r="E1651" s="143"/>
      <c r="F1651" s="134"/>
    </row>
    <row r="1652" spans="1:6">
      <c r="A1652" s="133"/>
      <c r="B1652" s="114"/>
      <c r="C1652" s="113"/>
      <c r="D1652" s="284"/>
      <c r="E1652" s="138"/>
      <c r="F1652" s="122"/>
    </row>
    <row r="1653" spans="1:6" s="27" customFormat="1">
      <c r="A1653" s="341" t="s">
        <v>901</v>
      </c>
      <c r="B1653" s="120" t="s">
        <v>561</v>
      </c>
      <c r="C1653" s="119" t="s">
        <v>36</v>
      </c>
      <c r="D1653" s="288">
        <v>1</v>
      </c>
      <c r="E1653" s="143"/>
      <c r="F1653" s="134"/>
    </row>
    <row r="1654" spans="1:6">
      <c r="A1654" s="133"/>
      <c r="B1654" s="114"/>
      <c r="C1654" s="113"/>
      <c r="D1654" s="284"/>
      <c r="E1654" s="138"/>
      <c r="F1654" s="122"/>
    </row>
    <row r="1655" spans="1:6" s="27" customFormat="1">
      <c r="A1655" s="341" t="s">
        <v>902</v>
      </c>
      <c r="B1655" s="120" t="s">
        <v>560</v>
      </c>
      <c r="C1655" s="119" t="s">
        <v>36</v>
      </c>
      <c r="D1655" s="288">
        <v>1</v>
      </c>
      <c r="E1655" s="143"/>
      <c r="F1655" s="134"/>
    </row>
    <row r="1656" spans="1:6">
      <c r="A1656" s="133"/>
      <c r="B1656" s="114"/>
      <c r="C1656" s="113"/>
      <c r="D1656" s="284"/>
      <c r="E1656" s="138"/>
      <c r="F1656" s="122"/>
    </row>
    <row r="1657" spans="1:6" s="27" customFormat="1" ht="28.5">
      <c r="A1657" s="341" t="s">
        <v>903</v>
      </c>
      <c r="B1657" s="120" t="s">
        <v>559</v>
      </c>
      <c r="C1657" s="119" t="s">
        <v>36</v>
      </c>
      <c r="D1657" s="288">
        <v>1</v>
      </c>
      <c r="E1657" s="143"/>
      <c r="F1657" s="134"/>
    </row>
    <row r="1658" spans="1:6">
      <c r="A1658" s="133"/>
      <c r="B1658" s="114"/>
      <c r="C1658" s="113"/>
      <c r="D1658" s="284"/>
      <c r="E1658" s="138"/>
      <c r="F1658" s="122"/>
    </row>
    <row r="1659" spans="1:6" s="27" customFormat="1" ht="28.5">
      <c r="A1659" s="341" t="s">
        <v>904</v>
      </c>
      <c r="B1659" s="120" t="s">
        <v>558</v>
      </c>
      <c r="C1659" s="119" t="s">
        <v>36</v>
      </c>
      <c r="D1659" s="288">
        <v>1</v>
      </c>
      <c r="E1659" s="143"/>
      <c r="F1659" s="134"/>
    </row>
    <row r="1660" spans="1:6">
      <c r="A1660" s="133"/>
      <c r="B1660" s="114"/>
      <c r="C1660" s="113"/>
      <c r="D1660" s="285"/>
      <c r="E1660" s="138"/>
      <c r="F1660" s="122"/>
    </row>
    <row r="1661" spans="1:6" s="27" customFormat="1">
      <c r="A1661" s="341" t="s">
        <v>905</v>
      </c>
      <c r="B1661" s="120" t="s">
        <v>783</v>
      </c>
      <c r="C1661" s="119" t="s">
        <v>20</v>
      </c>
      <c r="D1661" s="286">
        <v>1</v>
      </c>
      <c r="E1661" s="143"/>
      <c r="F1661" s="134"/>
    </row>
    <row r="1662" spans="1:6">
      <c r="A1662" s="133"/>
      <c r="B1662" s="97"/>
      <c r="C1662" s="123"/>
      <c r="E1662" s="138"/>
      <c r="F1662" s="122"/>
    </row>
    <row r="1663" spans="1:6" ht="15">
      <c r="A1663" s="342" t="s">
        <v>906</v>
      </c>
      <c r="B1663" s="222" t="s">
        <v>613</v>
      </c>
      <c r="C1663" s="123"/>
      <c r="D1663" s="302"/>
      <c r="E1663" s="97"/>
      <c r="F1663" s="122"/>
    </row>
    <row r="1664" spans="1:6" ht="15">
      <c r="A1664" s="133"/>
      <c r="B1664" s="222"/>
      <c r="C1664" s="123"/>
      <c r="D1664" s="302"/>
      <c r="E1664" s="97"/>
      <c r="F1664" s="122"/>
    </row>
    <row r="1665" spans="1:6" ht="28.5">
      <c r="A1665" s="316" t="s">
        <v>907</v>
      </c>
      <c r="B1665" s="245" t="s">
        <v>617</v>
      </c>
      <c r="C1665" s="123"/>
      <c r="D1665" s="302"/>
      <c r="E1665" s="97"/>
      <c r="F1665" s="122"/>
    </row>
    <row r="1666" spans="1:6">
      <c r="A1666" s="316"/>
      <c r="B1666" s="245"/>
      <c r="C1666" s="123"/>
      <c r="D1666" s="302"/>
      <c r="E1666" s="97"/>
      <c r="F1666" s="122"/>
    </row>
    <row r="1667" spans="1:6">
      <c r="A1667" s="341" t="s">
        <v>908</v>
      </c>
      <c r="B1667" s="131" t="s">
        <v>619</v>
      </c>
      <c r="C1667" s="169"/>
      <c r="D1667" s="301"/>
      <c r="E1667" s="131"/>
      <c r="F1667" s="134"/>
    </row>
    <row r="1668" spans="1:6">
      <c r="A1668" s="316"/>
      <c r="B1668" s="97"/>
      <c r="C1668" s="123"/>
      <c r="D1668" s="302"/>
      <c r="E1668" s="97"/>
      <c r="F1668" s="122"/>
    </row>
    <row r="1669" spans="1:6">
      <c r="A1669" s="341" t="s">
        <v>908</v>
      </c>
      <c r="B1669" s="131" t="s">
        <v>618</v>
      </c>
      <c r="C1669" s="169"/>
      <c r="D1669" s="301"/>
      <c r="E1669" s="131"/>
      <c r="F1669" s="134"/>
    </row>
    <row r="1670" spans="1:6">
      <c r="A1670" s="316"/>
      <c r="B1670" s="97"/>
      <c r="C1670" s="123"/>
      <c r="D1670" s="302"/>
      <c r="E1670" s="97"/>
      <c r="F1670" s="122"/>
    </row>
    <row r="1671" spans="1:6" ht="28.5">
      <c r="A1671" s="316" t="s">
        <v>909</v>
      </c>
      <c r="B1671" s="245" t="s">
        <v>614</v>
      </c>
      <c r="C1671" s="123"/>
      <c r="D1671" s="302"/>
      <c r="E1671" s="97"/>
      <c r="F1671" s="122"/>
    </row>
    <row r="1672" spans="1:6">
      <c r="A1672" s="316"/>
      <c r="B1672" s="97"/>
      <c r="C1672" s="123"/>
      <c r="D1672" s="302"/>
      <c r="E1672" s="97"/>
      <c r="F1672" s="122"/>
    </row>
    <row r="1673" spans="1:6">
      <c r="A1673" s="341" t="s">
        <v>910</v>
      </c>
      <c r="B1673" s="131" t="s">
        <v>615</v>
      </c>
      <c r="C1673" s="169" t="s">
        <v>437</v>
      </c>
      <c r="D1673" s="301">
        <v>1</v>
      </c>
      <c r="E1673" s="131"/>
      <c r="F1673" s="134"/>
    </row>
    <row r="1674" spans="1:6">
      <c r="A1674" s="316"/>
      <c r="B1674" s="97"/>
      <c r="C1674" s="123"/>
      <c r="D1674" s="302"/>
      <c r="E1674" s="97"/>
      <c r="F1674" s="122"/>
    </row>
    <row r="1675" spans="1:6">
      <c r="A1675" s="341" t="s">
        <v>911</v>
      </c>
      <c r="B1675" s="131" t="s">
        <v>616</v>
      </c>
      <c r="C1675" s="169" t="s">
        <v>437</v>
      </c>
      <c r="D1675" s="301">
        <v>1</v>
      </c>
      <c r="E1675" s="131"/>
      <c r="F1675" s="134"/>
    </row>
    <row r="1676" spans="1:6">
      <c r="A1676" s="316"/>
      <c r="B1676" s="97"/>
      <c r="C1676" s="123"/>
      <c r="D1676" s="302"/>
      <c r="E1676" s="97"/>
      <c r="F1676" s="122"/>
    </row>
    <row r="1677" spans="1:6">
      <c r="A1677" s="316"/>
      <c r="B1677" s="97"/>
      <c r="C1677" s="123"/>
      <c r="D1677" s="302"/>
      <c r="E1677" s="97"/>
      <c r="F1677" s="122"/>
    </row>
    <row r="1678" spans="1:6" ht="15">
      <c r="A1678" s="342" t="s">
        <v>912</v>
      </c>
      <c r="B1678" s="111" t="s">
        <v>188</v>
      </c>
      <c r="C1678" s="110"/>
      <c r="D1678" s="284" t="str">
        <f t="shared" ref="D1678:D1688" si="95">IF(C1678="","",IF(C1678="UNIT","QTY",1))</f>
        <v/>
      </c>
      <c r="E1678" s="97"/>
      <c r="F1678" s="122"/>
    </row>
    <row r="1679" spans="1:6">
      <c r="A1679" s="133"/>
      <c r="B1679" s="114"/>
      <c r="C1679" s="140"/>
      <c r="D1679" s="284" t="str">
        <f t="shared" si="95"/>
        <v/>
      </c>
      <c r="E1679" s="97"/>
      <c r="F1679" s="122"/>
    </row>
    <row r="1680" spans="1:6">
      <c r="A1680" s="316" t="s">
        <v>913</v>
      </c>
      <c r="B1680" s="118" t="s">
        <v>189</v>
      </c>
      <c r="C1680" s="166"/>
      <c r="D1680" s="284" t="str">
        <f t="shared" si="95"/>
        <v/>
      </c>
      <c r="E1680" s="97"/>
      <c r="F1680" s="122"/>
    </row>
    <row r="1681" spans="1:6">
      <c r="A1681" s="316"/>
      <c r="B1681" s="114"/>
      <c r="C1681" s="140"/>
      <c r="D1681" s="284" t="str">
        <f t="shared" si="95"/>
        <v/>
      </c>
      <c r="E1681" s="97"/>
      <c r="F1681" s="122"/>
    </row>
    <row r="1682" spans="1:6">
      <c r="A1682" s="341" t="s">
        <v>914</v>
      </c>
      <c r="B1682" s="117" t="s">
        <v>190</v>
      </c>
      <c r="C1682" s="170" t="s">
        <v>14</v>
      </c>
      <c r="D1682" s="288">
        <f t="shared" si="95"/>
        <v>1</v>
      </c>
      <c r="E1682" s="131"/>
      <c r="F1682" s="134"/>
    </row>
    <row r="1683" spans="1:6">
      <c r="A1683" s="316"/>
      <c r="B1683" s="114"/>
      <c r="C1683" s="140"/>
      <c r="D1683" s="284" t="str">
        <f t="shared" si="95"/>
        <v/>
      </c>
      <c r="E1683" s="97"/>
      <c r="F1683" s="122"/>
    </row>
    <row r="1684" spans="1:6">
      <c r="A1684" s="341" t="s">
        <v>915</v>
      </c>
      <c r="B1684" s="117" t="s">
        <v>191</v>
      </c>
      <c r="C1684" s="170" t="s">
        <v>14</v>
      </c>
      <c r="D1684" s="288">
        <f t="shared" si="95"/>
        <v>1</v>
      </c>
      <c r="E1684" s="131"/>
      <c r="F1684" s="134"/>
    </row>
    <row r="1685" spans="1:6">
      <c r="A1685" s="316"/>
      <c r="B1685" s="114"/>
      <c r="C1685" s="140"/>
      <c r="D1685" s="284" t="str">
        <f t="shared" si="95"/>
        <v/>
      </c>
      <c r="E1685" s="97"/>
      <c r="F1685" s="122"/>
    </row>
    <row r="1686" spans="1:6">
      <c r="A1686" s="341" t="s">
        <v>916</v>
      </c>
      <c r="B1686" s="117" t="s">
        <v>192</v>
      </c>
      <c r="C1686" s="170" t="s">
        <v>14</v>
      </c>
      <c r="D1686" s="288">
        <f t="shared" si="95"/>
        <v>1</v>
      </c>
      <c r="E1686" s="131"/>
      <c r="F1686" s="134"/>
    </row>
    <row r="1687" spans="1:6">
      <c r="A1687" s="316"/>
      <c r="B1687" s="114"/>
      <c r="C1687" s="140"/>
      <c r="D1687" s="284" t="str">
        <f t="shared" si="95"/>
        <v/>
      </c>
      <c r="E1687" s="97"/>
      <c r="F1687" s="122"/>
    </row>
    <row r="1688" spans="1:6">
      <c r="A1688" s="341" t="s">
        <v>917</v>
      </c>
      <c r="B1688" s="117" t="s">
        <v>193</v>
      </c>
      <c r="C1688" s="170" t="s">
        <v>14</v>
      </c>
      <c r="D1688" s="288">
        <f t="shared" si="95"/>
        <v>1</v>
      </c>
      <c r="E1688" s="131"/>
      <c r="F1688" s="134"/>
    </row>
    <row r="1689" spans="1:6">
      <c r="A1689" s="133"/>
      <c r="B1689" s="118"/>
      <c r="C1689" s="166"/>
      <c r="D1689" s="284"/>
      <c r="E1689" s="97"/>
      <c r="F1689" s="122"/>
    </row>
    <row r="1690" spans="1:6" ht="28.5">
      <c r="A1690" s="341" t="s">
        <v>918</v>
      </c>
      <c r="B1690" s="246" t="s">
        <v>620</v>
      </c>
      <c r="C1690" s="170" t="s">
        <v>2</v>
      </c>
      <c r="D1690" s="288">
        <v>1</v>
      </c>
      <c r="E1690" s="131"/>
      <c r="F1690" s="134"/>
    </row>
    <row r="1691" spans="1:6">
      <c r="A1691" s="316"/>
      <c r="B1691" s="245"/>
      <c r="C1691" s="166"/>
      <c r="D1691" s="284"/>
      <c r="E1691" s="97"/>
      <c r="F1691" s="122"/>
    </row>
    <row r="1692" spans="1:6">
      <c r="A1692" s="316"/>
      <c r="B1692" s="245"/>
      <c r="C1692" s="166"/>
      <c r="D1692" s="284"/>
      <c r="E1692" s="97"/>
      <c r="F1692" s="122"/>
    </row>
    <row r="1693" spans="1:6" ht="28.9" customHeight="1">
      <c r="A1693" s="124" t="s">
        <v>4</v>
      </c>
      <c r="B1693" s="165"/>
      <c r="C1693" s="126"/>
      <c r="D1693" s="283" t="str">
        <f t="shared" ref="D1693" si="96">IF(C1693="","",IF(C1693="UNIT","QTY",1))</f>
        <v/>
      </c>
      <c r="E1693" s="221"/>
      <c r="F1693" s="221"/>
    </row>
    <row r="1694" spans="1:6" ht="28.9" customHeight="1">
      <c r="A1694" s="98"/>
      <c r="B1694" s="168"/>
      <c r="C1694" s="209"/>
      <c r="D1694" s="290"/>
      <c r="E1694" s="210"/>
      <c r="F1694" s="210"/>
    </row>
    <row r="1695" spans="1:6" ht="28.9" customHeight="1">
      <c r="A1695" s="164" t="str">
        <f>$A$7</f>
        <v>ITEM</v>
      </c>
      <c r="B1695" s="164" t="str">
        <f>$B$7</f>
        <v>DESCRIPTION</v>
      </c>
      <c r="C1695" s="164" t="str">
        <f>$C$7</f>
        <v>UNIT</v>
      </c>
      <c r="D1695" s="291" t="str">
        <f>$D$7</f>
        <v>QTY</v>
      </c>
      <c r="E1695" s="107" t="s">
        <v>357</v>
      </c>
      <c r="F1695" s="107" t="s">
        <v>366</v>
      </c>
    </row>
    <row r="1696" spans="1:6" ht="28.9" customHeight="1">
      <c r="A1696" s="124" t="s">
        <v>5</v>
      </c>
      <c r="B1696" s="165"/>
      <c r="C1696" s="126"/>
      <c r="D1696" s="283" t="str">
        <f>IF(C1696="","",IF(C1696="UNIT","QTY",1))</f>
        <v/>
      </c>
      <c r="E1696" s="128"/>
      <c r="F1696" s="129"/>
    </row>
    <row r="1697" spans="1:6">
      <c r="A1697" s="343"/>
      <c r="B1697" s="344"/>
      <c r="C1697" s="345"/>
      <c r="D1697" s="346"/>
      <c r="E1697" s="108"/>
      <c r="F1697" s="216"/>
    </row>
    <row r="1698" spans="1:6" ht="43.5">
      <c r="A1698" s="341" t="s">
        <v>919</v>
      </c>
      <c r="B1698" s="247" t="s">
        <v>1222</v>
      </c>
      <c r="C1698" s="170" t="s">
        <v>2</v>
      </c>
      <c r="D1698" s="288">
        <v>1</v>
      </c>
      <c r="E1698" s="131"/>
      <c r="F1698" s="134"/>
    </row>
    <row r="1699" spans="1:6">
      <c r="A1699" s="133"/>
      <c r="B1699" s="97"/>
      <c r="C1699" s="123"/>
      <c r="E1699" s="138"/>
      <c r="F1699" s="122"/>
    </row>
    <row r="1700" spans="1:6" ht="28.5">
      <c r="A1700" s="177" t="s">
        <v>920</v>
      </c>
      <c r="B1700" s="118" t="s">
        <v>410</v>
      </c>
      <c r="C1700" s="140"/>
      <c r="D1700" s="284" t="str">
        <f>IF(C1700="","",IF(C1700="UNIT","QTY",1))</f>
        <v/>
      </c>
      <c r="E1700" s="97"/>
      <c r="F1700" s="122"/>
    </row>
    <row r="1701" spans="1:6">
      <c r="A1701" s="177"/>
      <c r="B1701" s="114"/>
      <c r="C1701" s="140"/>
      <c r="D1701" s="284" t="str">
        <f>IF(C1701="","",IF(C1701="UNIT","QTY",1))</f>
        <v/>
      </c>
      <c r="E1701" s="97"/>
      <c r="F1701" s="122"/>
    </row>
    <row r="1702" spans="1:6">
      <c r="A1702" s="248" t="s">
        <v>921</v>
      </c>
      <c r="B1702" s="120" t="s">
        <v>398</v>
      </c>
      <c r="C1702" s="170" t="s">
        <v>3</v>
      </c>
      <c r="D1702" s="288">
        <f t="shared" ref="D1702" si="97">IF(C1702="","",IF(C1702="UNIT","QTY",1))</f>
        <v>1</v>
      </c>
      <c r="E1702" s="131"/>
      <c r="F1702" s="134"/>
    </row>
    <row r="1703" spans="1:6">
      <c r="A1703" s="177"/>
      <c r="B1703" s="114"/>
      <c r="C1703" s="140"/>
      <c r="D1703" s="284" t="str">
        <f>IF(C1703="","",IF(C1703="UNIT","QTY",1))</f>
        <v/>
      </c>
      <c r="E1703" s="97"/>
      <c r="F1703" s="122"/>
    </row>
    <row r="1704" spans="1:6">
      <c r="A1704" s="248" t="s">
        <v>922</v>
      </c>
      <c r="B1704" s="120" t="s">
        <v>399</v>
      </c>
      <c r="C1704" s="170" t="s">
        <v>3</v>
      </c>
      <c r="D1704" s="288">
        <f>IF(C1704="","",IF(C1704="UNIT","QTY",1))</f>
        <v>1</v>
      </c>
      <c r="E1704" s="131"/>
      <c r="F1704" s="134"/>
    </row>
    <row r="1705" spans="1:6">
      <c r="A1705" s="183"/>
      <c r="B1705" s="118"/>
      <c r="C1705" s="166"/>
      <c r="D1705" s="284"/>
      <c r="E1705" s="97"/>
      <c r="F1705" s="122"/>
    </row>
    <row r="1706" spans="1:6">
      <c r="A1706" s="248" t="s">
        <v>923</v>
      </c>
      <c r="B1706" s="120" t="s">
        <v>400</v>
      </c>
      <c r="C1706" s="170" t="s">
        <v>3</v>
      </c>
      <c r="D1706" s="288">
        <f>IF(C1706="","",IF(C1706="UNIT","QTY",1))</f>
        <v>1</v>
      </c>
      <c r="E1706" s="131"/>
      <c r="F1706" s="134"/>
    </row>
    <row r="1707" spans="1:6">
      <c r="A1707" s="177"/>
      <c r="B1707" s="114"/>
      <c r="C1707" s="140"/>
      <c r="D1707" s="284" t="str">
        <f t="shared" ref="D1707:D1743" si="98">IF(C1707="","",IF(C1707="UNIT","QTY",1))</f>
        <v/>
      </c>
      <c r="E1707" s="138"/>
      <c r="F1707" s="228"/>
    </row>
    <row r="1708" spans="1:6" ht="15">
      <c r="A1708" s="242" t="s">
        <v>924</v>
      </c>
      <c r="B1708" s="111" t="s">
        <v>289</v>
      </c>
      <c r="C1708" s="166"/>
      <c r="D1708" s="284" t="str">
        <f t="shared" si="98"/>
        <v/>
      </c>
      <c r="E1708" s="137"/>
      <c r="F1708" s="249"/>
    </row>
    <row r="1709" spans="1:6">
      <c r="A1709" s="177"/>
      <c r="B1709" s="114"/>
      <c r="C1709" s="140"/>
      <c r="D1709" s="284" t="str">
        <f t="shared" si="98"/>
        <v/>
      </c>
      <c r="E1709" s="138"/>
      <c r="F1709" s="228"/>
    </row>
    <row r="1710" spans="1:6" ht="28.5">
      <c r="A1710" s="183" t="s">
        <v>925</v>
      </c>
      <c r="B1710" s="118" t="s">
        <v>290</v>
      </c>
      <c r="C1710" s="166"/>
      <c r="D1710" s="284" t="str">
        <f t="shared" si="98"/>
        <v/>
      </c>
      <c r="E1710" s="137"/>
      <c r="F1710" s="249"/>
    </row>
    <row r="1711" spans="1:6">
      <c r="A1711" s="177"/>
      <c r="B1711" s="114"/>
      <c r="C1711" s="140"/>
      <c r="D1711" s="284" t="str">
        <f t="shared" si="98"/>
        <v/>
      </c>
      <c r="E1711" s="138"/>
      <c r="F1711" s="228"/>
    </row>
    <row r="1712" spans="1:6">
      <c r="A1712" s="250" t="s">
        <v>926</v>
      </c>
      <c r="B1712" s="117" t="s">
        <v>320</v>
      </c>
      <c r="C1712" s="170" t="s">
        <v>3</v>
      </c>
      <c r="D1712" s="288">
        <f t="shared" si="98"/>
        <v>1</v>
      </c>
      <c r="E1712" s="251"/>
      <c r="F1712" s="252"/>
    </row>
    <row r="1713" spans="1:6">
      <c r="A1713" s="183"/>
      <c r="B1713" s="118"/>
      <c r="C1713" s="166"/>
      <c r="D1713" s="284"/>
      <c r="E1713" s="253"/>
      <c r="F1713" s="249"/>
    </row>
    <row r="1714" spans="1:6">
      <c r="A1714" s="250" t="s">
        <v>927</v>
      </c>
      <c r="B1714" s="117" t="s">
        <v>621</v>
      </c>
      <c r="C1714" s="170" t="s">
        <v>3</v>
      </c>
      <c r="D1714" s="288">
        <f t="shared" si="98"/>
        <v>1</v>
      </c>
      <c r="E1714" s="251"/>
      <c r="F1714" s="252"/>
    </row>
    <row r="1715" spans="1:6">
      <c r="A1715" s="177"/>
      <c r="B1715" s="114"/>
      <c r="C1715" s="140"/>
      <c r="D1715" s="281" t="str">
        <f t="shared" si="98"/>
        <v/>
      </c>
      <c r="E1715" s="138"/>
      <c r="F1715" s="228"/>
    </row>
    <row r="1716" spans="1:6">
      <c r="A1716" s="183" t="s">
        <v>928</v>
      </c>
      <c r="B1716" s="118" t="s">
        <v>291</v>
      </c>
      <c r="C1716" s="166"/>
      <c r="D1716" s="281" t="str">
        <f t="shared" si="98"/>
        <v/>
      </c>
      <c r="E1716" s="137"/>
      <c r="F1716" s="249"/>
    </row>
    <row r="1717" spans="1:6">
      <c r="A1717" s="177"/>
      <c r="B1717" s="114"/>
      <c r="C1717" s="140"/>
      <c r="D1717" s="281" t="str">
        <f t="shared" si="98"/>
        <v/>
      </c>
      <c r="E1717" s="138"/>
      <c r="F1717" s="228"/>
    </row>
    <row r="1718" spans="1:6">
      <c r="A1718" s="250" t="s">
        <v>929</v>
      </c>
      <c r="B1718" s="117" t="s">
        <v>787</v>
      </c>
      <c r="C1718" s="170" t="s">
        <v>3</v>
      </c>
      <c r="D1718" s="282">
        <f t="shared" si="98"/>
        <v>1</v>
      </c>
      <c r="E1718" s="254"/>
      <c r="F1718" s="255"/>
    </row>
    <row r="1719" spans="1:6">
      <c r="A1719" s="183"/>
      <c r="B1719" s="118"/>
      <c r="C1719" s="166"/>
      <c r="D1719" s="281"/>
      <c r="E1719" s="256"/>
      <c r="F1719" s="137"/>
    </row>
    <row r="1720" spans="1:6">
      <c r="A1720" s="250" t="s">
        <v>930</v>
      </c>
      <c r="B1720" s="117" t="s">
        <v>621</v>
      </c>
      <c r="C1720" s="170" t="s">
        <v>3</v>
      </c>
      <c r="D1720" s="282">
        <f t="shared" si="98"/>
        <v>1</v>
      </c>
      <c r="E1720" s="254"/>
      <c r="F1720" s="255"/>
    </row>
    <row r="1721" spans="1:6">
      <c r="A1721" s="177"/>
      <c r="B1721" s="114"/>
      <c r="C1721" s="140"/>
      <c r="D1721" s="281" t="str">
        <f t="shared" si="98"/>
        <v/>
      </c>
      <c r="E1721" s="228"/>
      <c r="F1721" s="138"/>
    </row>
    <row r="1722" spans="1:6">
      <c r="A1722" s="183" t="s">
        <v>931</v>
      </c>
      <c r="B1722" s="118" t="s">
        <v>292</v>
      </c>
      <c r="C1722" s="166"/>
      <c r="D1722" s="281" t="str">
        <f t="shared" si="98"/>
        <v/>
      </c>
      <c r="E1722" s="249"/>
      <c r="F1722" s="137"/>
    </row>
    <row r="1723" spans="1:6">
      <c r="A1723" s="177"/>
      <c r="B1723" s="114"/>
      <c r="C1723" s="140"/>
      <c r="D1723" s="281" t="str">
        <f t="shared" si="98"/>
        <v/>
      </c>
      <c r="E1723" s="228"/>
      <c r="F1723" s="138"/>
    </row>
    <row r="1724" spans="1:6">
      <c r="A1724" s="250" t="s">
        <v>932</v>
      </c>
      <c r="B1724" s="117" t="s">
        <v>622</v>
      </c>
      <c r="C1724" s="170" t="s">
        <v>3</v>
      </c>
      <c r="D1724" s="282">
        <f t="shared" si="98"/>
        <v>1</v>
      </c>
      <c r="E1724" s="254"/>
      <c r="F1724" s="255"/>
    </row>
    <row r="1725" spans="1:6">
      <c r="A1725" s="183"/>
      <c r="B1725" s="118"/>
      <c r="C1725" s="166"/>
      <c r="D1725" s="281"/>
      <c r="E1725" s="256"/>
      <c r="F1725" s="137"/>
    </row>
    <row r="1726" spans="1:6">
      <c r="A1726" s="250" t="s">
        <v>933</v>
      </c>
      <c r="B1726" s="117" t="s">
        <v>621</v>
      </c>
      <c r="C1726" s="170" t="s">
        <v>3</v>
      </c>
      <c r="D1726" s="282">
        <f t="shared" si="98"/>
        <v>1</v>
      </c>
      <c r="E1726" s="254"/>
      <c r="F1726" s="255"/>
    </row>
    <row r="1727" spans="1:6">
      <c r="A1727" s="183"/>
      <c r="B1727" s="118"/>
      <c r="C1727" s="166"/>
      <c r="D1727" s="281"/>
      <c r="E1727" s="256"/>
      <c r="F1727" s="137"/>
    </row>
    <row r="1728" spans="1:6">
      <c r="A1728" s="183" t="s">
        <v>934</v>
      </c>
      <c r="B1728" s="118" t="s">
        <v>205</v>
      </c>
      <c r="C1728" s="166"/>
      <c r="D1728" s="281" t="str">
        <f t="shared" ref="D1728:D1732" si="99">IF(C1728="","",IF(C1728="UNIT","QTY",1))</f>
        <v/>
      </c>
      <c r="E1728" s="256"/>
      <c r="F1728" s="137"/>
    </row>
    <row r="1729" spans="1:6">
      <c r="A1729" s="177"/>
      <c r="B1729" s="114"/>
      <c r="C1729" s="140"/>
      <c r="D1729" s="281" t="str">
        <f t="shared" si="99"/>
        <v/>
      </c>
      <c r="E1729" s="256"/>
      <c r="F1729" s="137"/>
    </row>
    <row r="1730" spans="1:6" ht="14.65" customHeight="1">
      <c r="A1730" s="250" t="s">
        <v>935</v>
      </c>
      <c r="B1730" s="117" t="s">
        <v>396</v>
      </c>
      <c r="C1730" s="170" t="s">
        <v>36</v>
      </c>
      <c r="D1730" s="282">
        <f t="shared" si="99"/>
        <v>1</v>
      </c>
      <c r="E1730" s="227"/>
      <c r="F1730" s="143"/>
    </row>
    <row r="1731" spans="1:6" ht="14.65" customHeight="1">
      <c r="A1731" s="183"/>
      <c r="B1731" s="118"/>
      <c r="C1731" s="166"/>
      <c r="D1731" s="281"/>
      <c r="E1731" s="228"/>
      <c r="F1731" s="138"/>
    </row>
    <row r="1732" spans="1:6" ht="28.9" customHeight="1">
      <c r="A1732" s="250" t="s">
        <v>936</v>
      </c>
      <c r="B1732" s="117" t="s">
        <v>397</v>
      </c>
      <c r="C1732" s="170" t="s">
        <v>36</v>
      </c>
      <c r="D1732" s="282">
        <f t="shared" si="99"/>
        <v>1</v>
      </c>
      <c r="E1732" s="227"/>
      <c r="F1732" s="143"/>
    </row>
    <row r="1733" spans="1:6" ht="14.65" customHeight="1">
      <c r="A1733" s="183"/>
      <c r="B1733" s="118"/>
      <c r="C1733" s="146"/>
      <c r="D1733" s="281"/>
      <c r="E1733" s="138"/>
      <c r="F1733" s="228"/>
    </row>
    <row r="1734" spans="1:6" ht="14.65" customHeight="1">
      <c r="A1734" s="242" t="s">
        <v>937</v>
      </c>
      <c r="B1734" s="111" t="s">
        <v>293</v>
      </c>
      <c r="C1734" s="146"/>
      <c r="D1734" s="281" t="str">
        <f t="shared" si="98"/>
        <v/>
      </c>
      <c r="E1734" s="137"/>
      <c r="F1734" s="249"/>
    </row>
    <row r="1735" spans="1:6" ht="14.65" customHeight="1">
      <c r="A1735" s="177"/>
      <c r="B1735" s="114"/>
      <c r="C1735" s="173"/>
      <c r="D1735" s="281" t="str">
        <f t="shared" si="98"/>
        <v/>
      </c>
      <c r="E1735" s="138"/>
      <c r="F1735" s="228"/>
    </row>
    <row r="1736" spans="1:6" ht="14.65" customHeight="1">
      <c r="A1736" s="183" t="s">
        <v>938</v>
      </c>
      <c r="B1736" s="145" t="s">
        <v>321</v>
      </c>
      <c r="C1736" s="110"/>
      <c r="D1736" s="281" t="str">
        <f t="shared" si="98"/>
        <v/>
      </c>
      <c r="E1736" s="137"/>
      <c r="F1736" s="249"/>
    </row>
    <row r="1737" spans="1:6" ht="14.65" customHeight="1">
      <c r="A1737" s="177"/>
      <c r="B1737" s="237"/>
      <c r="C1737" s="113"/>
      <c r="D1737" s="281" t="str">
        <f t="shared" si="98"/>
        <v/>
      </c>
      <c r="E1737" s="138"/>
      <c r="F1737" s="228"/>
    </row>
    <row r="1738" spans="1:6" ht="14.65" customHeight="1">
      <c r="A1738" s="250" t="s">
        <v>940</v>
      </c>
      <c r="B1738" s="218" t="s">
        <v>294</v>
      </c>
      <c r="C1738" s="130" t="s">
        <v>3</v>
      </c>
      <c r="D1738" s="282">
        <f t="shared" si="98"/>
        <v>1</v>
      </c>
      <c r="E1738" s="251"/>
      <c r="F1738" s="252"/>
    </row>
    <row r="1739" spans="1:6" ht="14.65" customHeight="1">
      <c r="A1739" s="183"/>
      <c r="B1739" s="145"/>
      <c r="C1739" s="110"/>
      <c r="D1739" s="281"/>
      <c r="E1739" s="253"/>
      <c r="F1739" s="249"/>
    </row>
    <row r="1740" spans="1:6" ht="14.65" customHeight="1">
      <c r="A1740" s="250" t="s">
        <v>939</v>
      </c>
      <c r="B1740" s="218" t="s">
        <v>295</v>
      </c>
      <c r="C1740" s="130" t="s">
        <v>3</v>
      </c>
      <c r="D1740" s="282">
        <f>IF(C1740="","",IF(C1740="UNIT","QTY",1))</f>
        <v>1</v>
      </c>
      <c r="E1740" s="251"/>
      <c r="F1740" s="252"/>
    </row>
    <row r="1741" spans="1:6" ht="14.65" customHeight="1">
      <c r="A1741" s="183"/>
      <c r="B1741" s="145"/>
      <c r="C1741" s="110"/>
      <c r="D1741" s="281"/>
      <c r="E1741" s="253"/>
      <c r="F1741" s="249"/>
    </row>
    <row r="1742" spans="1:6" ht="14.65" customHeight="1">
      <c r="A1742" s="250" t="s">
        <v>941</v>
      </c>
      <c r="B1742" s="218" t="s">
        <v>296</v>
      </c>
      <c r="C1742" s="130" t="s">
        <v>3</v>
      </c>
      <c r="D1742" s="282">
        <f>IF(C1742="","",IF(C1742="UNIT","QTY",1))</f>
        <v>1</v>
      </c>
      <c r="E1742" s="251"/>
      <c r="F1742" s="252"/>
    </row>
    <row r="1743" spans="1:6" ht="14.65" customHeight="1">
      <c r="A1743" s="177"/>
      <c r="B1743" s="237"/>
      <c r="C1743" s="113"/>
      <c r="D1743" s="281" t="str">
        <f t="shared" si="98"/>
        <v/>
      </c>
      <c r="E1743" s="138"/>
      <c r="F1743" s="228"/>
    </row>
    <row r="1744" spans="1:6" ht="14.65" customHeight="1">
      <c r="A1744" s="250" t="s">
        <v>942</v>
      </c>
      <c r="B1744" s="218" t="s">
        <v>297</v>
      </c>
      <c r="C1744" s="130" t="s">
        <v>3</v>
      </c>
      <c r="D1744" s="282">
        <f>IF(C1744="","",IF(C1744="UNIT","QTY",1))</f>
        <v>1</v>
      </c>
      <c r="E1744" s="251"/>
      <c r="F1744" s="252"/>
    </row>
    <row r="1745" spans="1:8" ht="14.65" customHeight="1">
      <c r="A1745" s="183"/>
      <c r="B1745" s="145"/>
      <c r="C1745" s="110"/>
      <c r="D1745" s="281"/>
      <c r="E1745" s="253"/>
      <c r="F1745" s="249"/>
    </row>
    <row r="1746" spans="1:8" ht="14.65" customHeight="1">
      <c r="A1746" s="248" t="s">
        <v>943</v>
      </c>
      <c r="B1746" s="218" t="s">
        <v>298</v>
      </c>
      <c r="C1746" s="130" t="s">
        <v>14</v>
      </c>
      <c r="D1746" s="282">
        <f t="shared" ref="D1746" si="100">IF(C1746="","",IF(C1746="UNIT","QTY",1))</f>
        <v>1</v>
      </c>
      <c r="E1746" s="251"/>
      <c r="F1746" s="252"/>
    </row>
    <row r="1747" spans="1:8" ht="14.65" customHeight="1">
      <c r="A1747" s="177"/>
      <c r="B1747" s="224"/>
      <c r="C1747" s="113"/>
      <c r="D1747" s="281"/>
      <c r="E1747" s="138"/>
      <c r="F1747" s="228"/>
    </row>
    <row r="1748" spans="1:8" s="27" customFormat="1" ht="14.65" customHeight="1">
      <c r="A1748" s="250" t="s">
        <v>944</v>
      </c>
      <c r="B1748" s="174" t="s">
        <v>299</v>
      </c>
      <c r="C1748" s="130" t="s">
        <v>14</v>
      </c>
      <c r="D1748" s="282"/>
      <c r="E1748" s="251"/>
      <c r="F1748" s="252"/>
    </row>
    <row r="1749" spans="1:8" ht="14.65" customHeight="1">
      <c r="A1749" s="113"/>
      <c r="B1749" s="224"/>
      <c r="C1749" s="113"/>
      <c r="D1749" s="281"/>
      <c r="E1749" s="138"/>
      <c r="F1749" s="228"/>
    </row>
    <row r="1750" spans="1:8" s="54" customFormat="1" ht="15">
      <c r="A1750" s="183" t="s">
        <v>945</v>
      </c>
      <c r="B1750" s="236" t="s">
        <v>300</v>
      </c>
      <c r="C1750" s="110"/>
      <c r="D1750" s="281"/>
      <c r="E1750" s="137"/>
      <c r="F1750" s="249"/>
      <c r="H1750" s="278"/>
    </row>
    <row r="1751" spans="1:8" s="54" customFormat="1">
      <c r="A1751" s="177"/>
      <c r="B1751" s="237"/>
      <c r="C1751" s="113"/>
      <c r="D1751" s="281"/>
      <c r="E1751" s="138"/>
      <c r="F1751" s="228"/>
      <c r="H1751" s="278"/>
    </row>
    <row r="1752" spans="1:8" s="55" customFormat="1" ht="28.5">
      <c r="A1752" s="250" t="s">
        <v>946</v>
      </c>
      <c r="B1752" s="218" t="s">
        <v>301</v>
      </c>
      <c r="C1752" s="130" t="s">
        <v>14</v>
      </c>
      <c r="D1752" s="282">
        <v>1</v>
      </c>
      <c r="E1752" s="251"/>
      <c r="F1752" s="252"/>
    </row>
    <row r="1753" spans="1:8" s="54" customFormat="1">
      <c r="A1753" s="177"/>
      <c r="B1753" s="237"/>
      <c r="C1753" s="113"/>
      <c r="D1753" s="281"/>
      <c r="E1753" s="138"/>
      <c r="F1753" s="228"/>
      <c r="H1753" s="278"/>
    </row>
    <row r="1754" spans="1:8" s="55" customFormat="1">
      <c r="A1754" s="250" t="s">
        <v>947</v>
      </c>
      <c r="B1754" s="218" t="s">
        <v>322</v>
      </c>
      <c r="C1754" s="130"/>
      <c r="D1754" s="282"/>
      <c r="E1754" s="255"/>
      <c r="F1754" s="252"/>
    </row>
    <row r="1755" spans="1:8" s="54" customFormat="1">
      <c r="A1755" s="183"/>
      <c r="B1755" s="145"/>
      <c r="C1755" s="110"/>
      <c r="D1755" s="281"/>
      <c r="E1755" s="249"/>
      <c r="F1755" s="137"/>
      <c r="H1755" s="278"/>
    </row>
    <row r="1756" spans="1:8" s="55" customFormat="1">
      <c r="A1756" s="250" t="s">
        <v>948</v>
      </c>
      <c r="B1756" s="218" t="s">
        <v>302</v>
      </c>
      <c r="C1756" s="130" t="s">
        <v>3</v>
      </c>
      <c r="D1756" s="282">
        <v>1</v>
      </c>
      <c r="E1756" s="254"/>
      <c r="F1756" s="255"/>
    </row>
    <row r="1757" spans="1:8" s="54" customFormat="1">
      <c r="A1757" s="183"/>
      <c r="B1757" s="118"/>
      <c r="C1757" s="146"/>
      <c r="D1757" s="281"/>
      <c r="E1757" s="256"/>
      <c r="F1757" s="137"/>
    </row>
    <row r="1758" spans="1:8" s="55" customFormat="1">
      <c r="A1758" s="250" t="s">
        <v>949</v>
      </c>
      <c r="B1758" s="117" t="s">
        <v>303</v>
      </c>
      <c r="C1758" s="219" t="s">
        <v>3</v>
      </c>
      <c r="D1758" s="282">
        <v>1</v>
      </c>
      <c r="E1758" s="254"/>
      <c r="F1758" s="255"/>
    </row>
    <row r="1759" spans="1:8" s="54" customFormat="1">
      <c r="A1759" s="177"/>
      <c r="B1759" s="114"/>
      <c r="C1759" s="173"/>
      <c r="D1759" s="281"/>
      <c r="E1759" s="228"/>
      <c r="F1759" s="138"/>
      <c r="H1759" s="278"/>
    </row>
    <row r="1760" spans="1:8" s="54" customFormat="1" ht="15">
      <c r="A1760" s="177" t="s">
        <v>950</v>
      </c>
      <c r="B1760" s="116" t="s">
        <v>351</v>
      </c>
      <c r="C1760" s="173"/>
      <c r="D1760" s="281"/>
      <c r="E1760" s="228"/>
      <c r="F1760" s="138"/>
      <c r="H1760" s="278"/>
    </row>
    <row r="1761" spans="1:8" s="54" customFormat="1">
      <c r="A1761" s="177"/>
      <c r="B1761" s="114"/>
      <c r="C1761" s="173"/>
      <c r="D1761" s="281"/>
      <c r="E1761" s="228"/>
      <c r="F1761" s="138"/>
      <c r="H1761" s="278"/>
    </row>
    <row r="1762" spans="1:8" s="54" customFormat="1" ht="15">
      <c r="A1762" s="177" t="s">
        <v>951</v>
      </c>
      <c r="B1762" s="116" t="s">
        <v>356</v>
      </c>
      <c r="C1762" s="140"/>
      <c r="D1762" s="281"/>
      <c r="E1762" s="138"/>
      <c r="F1762" s="138"/>
      <c r="H1762" s="278"/>
    </row>
    <row r="1763" spans="1:8" s="54" customFormat="1" ht="42.75">
      <c r="A1763" s="177" t="s">
        <v>952</v>
      </c>
      <c r="B1763" s="114" t="s">
        <v>350</v>
      </c>
      <c r="C1763" s="140"/>
      <c r="D1763" s="281"/>
      <c r="E1763" s="138"/>
      <c r="F1763" s="138"/>
      <c r="H1763" s="278"/>
    </row>
    <row r="1764" spans="1:8" s="54" customFormat="1">
      <c r="A1764" s="177"/>
      <c r="B1764" s="114"/>
      <c r="C1764" s="140"/>
      <c r="D1764" s="281"/>
      <c r="E1764" s="138"/>
      <c r="F1764" s="138"/>
      <c r="H1764" s="278"/>
    </row>
    <row r="1765" spans="1:8" s="55" customFormat="1" ht="28.5">
      <c r="A1765" s="248" t="s">
        <v>953</v>
      </c>
      <c r="B1765" s="120" t="s">
        <v>1223</v>
      </c>
      <c r="C1765" s="141" t="s">
        <v>36</v>
      </c>
      <c r="D1765" s="282">
        <v>1</v>
      </c>
      <c r="E1765" s="143"/>
      <c r="F1765" s="143"/>
    </row>
    <row r="1766" spans="1:8" s="54" customFormat="1">
      <c r="A1766" s="177"/>
      <c r="B1766" s="114"/>
      <c r="C1766" s="224"/>
      <c r="D1766" s="281"/>
      <c r="E1766" s="138"/>
      <c r="F1766" s="138"/>
      <c r="H1766" s="278"/>
    </row>
    <row r="1767" spans="1:8" s="55" customFormat="1" ht="28.5">
      <c r="A1767" s="119" t="s">
        <v>954</v>
      </c>
      <c r="B1767" s="120" t="s">
        <v>1224</v>
      </c>
      <c r="C1767" s="119" t="s">
        <v>36</v>
      </c>
      <c r="D1767" s="282">
        <v>1</v>
      </c>
      <c r="E1767" s="143"/>
      <c r="F1767" s="143"/>
    </row>
    <row r="1768" spans="1:8" s="54" customFormat="1">
      <c r="A1768" s="113"/>
      <c r="B1768" s="114"/>
      <c r="C1768" s="113"/>
      <c r="D1768" s="281"/>
      <c r="E1768" s="138"/>
      <c r="F1768" s="138"/>
      <c r="H1768" s="278"/>
    </row>
    <row r="1769" spans="1:8" s="54" customFormat="1" ht="15">
      <c r="A1769" s="113" t="s">
        <v>955</v>
      </c>
      <c r="B1769" s="116" t="s">
        <v>352</v>
      </c>
      <c r="C1769" s="113"/>
      <c r="D1769" s="281"/>
      <c r="E1769" s="138"/>
      <c r="F1769" s="138"/>
      <c r="H1769" s="278"/>
    </row>
    <row r="1770" spans="1:8" s="54" customFormat="1" ht="99.75">
      <c r="A1770" s="113" t="s">
        <v>956</v>
      </c>
      <c r="B1770" s="259" t="s">
        <v>353</v>
      </c>
      <c r="C1770" s="113"/>
      <c r="D1770" s="281"/>
      <c r="E1770" s="138"/>
      <c r="F1770" s="138"/>
      <c r="H1770" s="278"/>
    </row>
    <row r="1771" spans="1:8" s="54" customFormat="1">
      <c r="A1771" s="113"/>
      <c r="B1771" s="114"/>
      <c r="C1771" s="113"/>
      <c r="D1771" s="281"/>
      <c r="E1771" s="138"/>
      <c r="F1771" s="138"/>
      <c r="H1771" s="278"/>
    </row>
    <row r="1772" spans="1:8" s="55" customFormat="1" ht="14.65" customHeight="1">
      <c r="A1772" s="119" t="s">
        <v>957</v>
      </c>
      <c r="B1772" s="120" t="s">
        <v>1225</v>
      </c>
      <c r="C1772" s="119" t="s">
        <v>36</v>
      </c>
      <c r="D1772" s="282">
        <v>1</v>
      </c>
      <c r="E1772" s="143"/>
      <c r="F1772" s="143"/>
    </row>
    <row r="1773" spans="1:8" s="54" customFormat="1" ht="14.65" customHeight="1">
      <c r="A1773" s="113"/>
      <c r="B1773" s="114"/>
      <c r="C1773" s="113"/>
      <c r="D1773" s="281"/>
      <c r="E1773" s="138"/>
      <c r="F1773" s="138"/>
      <c r="H1773" s="278"/>
    </row>
    <row r="1774" spans="1:8" s="55" customFormat="1" ht="28.5">
      <c r="A1774" s="119" t="s">
        <v>958</v>
      </c>
      <c r="B1774" s="120" t="s">
        <v>354</v>
      </c>
      <c r="C1774" s="119" t="s">
        <v>36</v>
      </c>
      <c r="D1774" s="282">
        <v>1</v>
      </c>
      <c r="E1774" s="143"/>
      <c r="F1774" s="143"/>
    </row>
    <row r="1775" spans="1:8" s="54" customFormat="1">
      <c r="A1775" s="113"/>
      <c r="B1775" s="114"/>
      <c r="C1775" s="113"/>
      <c r="D1775" s="281"/>
      <c r="E1775" s="138"/>
      <c r="F1775" s="138"/>
      <c r="H1775" s="278"/>
    </row>
    <row r="1776" spans="1:8" s="55" customFormat="1">
      <c r="A1776" s="119" t="s">
        <v>959</v>
      </c>
      <c r="B1776" s="120" t="s">
        <v>355</v>
      </c>
      <c r="C1776" s="119" t="s">
        <v>14</v>
      </c>
      <c r="D1776" s="282">
        <v>1</v>
      </c>
      <c r="E1776" s="143"/>
      <c r="F1776" s="143"/>
    </row>
    <row r="1777" spans="1:6" s="55" customFormat="1" ht="28.9" customHeight="1">
      <c r="A1777" s="124" t="s">
        <v>7</v>
      </c>
      <c r="B1777" s="165"/>
      <c r="C1777" s="126"/>
      <c r="D1777" s="283" t="str">
        <f t="shared" ref="D1777" si="101">IF(C1777="","",IF(C1777="UNIT","QTY",1))</f>
        <v/>
      </c>
      <c r="E1777" s="221"/>
      <c r="F1777" s="277"/>
    </row>
  </sheetData>
  <printOptions horizontalCentered="1"/>
  <pageMargins left="0.39370078740157483" right="0.39370078740157483" top="0.39370078740157483" bottom="0.39370078740157483" header="0.23622047244094491" footer="0.23622047244094491"/>
  <pageSetup paperSize="9" scale="54" firstPageNumber="89" orientation="portrait" useFirstPageNumber="1" r:id="rId1"/>
  <headerFooter>
    <oddFooter>&amp;L&amp;P&amp;N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16"/>
  <sheetViews>
    <sheetView view="pageBreakPreview" topLeftCell="A291" zoomScale="70" zoomScaleNormal="100" zoomScaleSheetLayoutView="70" workbookViewId="0">
      <selection activeCell="F75" sqref="A7:F75"/>
    </sheetView>
  </sheetViews>
  <sheetFormatPr defaultRowHeight="15"/>
  <cols>
    <col min="1" max="1" width="8.28515625" style="331" customWidth="1"/>
    <col min="2" max="2" width="102.7109375" style="331" customWidth="1"/>
    <col min="3" max="3" width="8.85546875" style="384" customWidth="1"/>
    <col min="4" max="4" width="8.7109375" style="385"/>
    <col min="5" max="5" width="8.7109375" style="331"/>
    <col min="6" max="6" width="13" customWidth="1"/>
  </cols>
  <sheetData>
    <row r="1" spans="1:6">
      <c r="A1" s="231" t="s">
        <v>713</v>
      </c>
      <c r="B1" s="310"/>
      <c r="C1" s="311"/>
      <c r="D1" s="312"/>
      <c r="E1" s="312"/>
      <c r="F1" s="313"/>
    </row>
    <row r="2" spans="1:6">
      <c r="A2" s="314" t="s">
        <v>714</v>
      </c>
      <c r="B2" s="99"/>
      <c r="C2" s="100"/>
      <c r="D2" s="101"/>
      <c r="E2" s="101"/>
      <c r="F2" s="315"/>
    </row>
    <row r="3" spans="1:6">
      <c r="A3" s="211" t="s">
        <v>367</v>
      </c>
      <c r="B3" s="99"/>
      <c r="C3" s="100"/>
      <c r="D3" s="101"/>
      <c r="E3" s="101"/>
      <c r="F3" s="315"/>
    </row>
    <row r="4" spans="1:6">
      <c r="A4" s="316"/>
      <c r="B4" s="102"/>
      <c r="C4" s="100"/>
      <c r="D4" s="391"/>
      <c r="E4" s="103"/>
      <c r="F4" s="317"/>
    </row>
    <row r="5" spans="1:6">
      <c r="A5" s="316"/>
      <c r="B5" s="102"/>
      <c r="C5" s="392" t="s">
        <v>960</v>
      </c>
      <c r="D5" s="391"/>
      <c r="E5" s="103"/>
      <c r="F5" s="318"/>
    </row>
    <row r="6" spans="1:6">
      <c r="A6" s="319"/>
      <c r="B6" s="320"/>
      <c r="C6" s="321"/>
      <c r="D6" s="322"/>
      <c r="E6" s="323"/>
      <c r="F6" s="324"/>
    </row>
    <row r="7" spans="1:6" ht="28.5">
      <c r="A7" s="164" t="s">
        <v>358</v>
      </c>
      <c r="B7" s="164" t="s">
        <v>0</v>
      </c>
      <c r="C7" s="164" t="s">
        <v>1</v>
      </c>
      <c r="D7" s="107" t="str">
        <f t="shared" ref="D7" si="0">IF(C7="","",IF(C7="UNIT","QTY",1))</f>
        <v>QTY</v>
      </c>
      <c r="E7" s="107" t="s">
        <v>357</v>
      </c>
      <c r="F7" s="270" t="s">
        <v>366</v>
      </c>
    </row>
    <row r="8" spans="1:6">
      <c r="A8" s="97"/>
      <c r="B8" s="108"/>
      <c r="C8" s="368"/>
      <c r="D8" s="108"/>
      <c r="E8" s="108"/>
      <c r="F8" s="122"/>
    </row>
    <row r="9" spans="1:6">
      <c r="A9" s="110"/>
      <c r="B9" s="111" t="s">
        <v>960</v>
      </c>
      <c r="C9" s="110"/>
      <c r="D9" s="112" t="str">
        <f t="shared" ref="D9" si="1">IF(C9="","",IF(C9="UNIT","QTY",1))</f>
        <v/>
      </c>
      <c r="E9" s="97"/>
      <c r="F9" s="122"/>
    </row>
    <row r="10" spans="1:6">
      <c r="A10" s="110"/>
      <c r="B10" s="110"/>
      <c r="C10" s="113"/>
      <c r="D10" s="112"/>
      <c r="E10" s="363"/>
      <c r="F10" s="136"/>
    </row>
    <row r="11" spans="1:6" ht="15" customHeight="1">
      <c r="A11" s="113"/>
      <c r="B11" s="114"/>
      <c r="C11" s="113"/>
      <c r="D11" s="112" t="str">
        <f t="shared" ref="D11" si="2">IF(C11="","",IF(C11="UNIT","QTY",1))</f>
        <v/>
      </c>
      <c r="E11" s="365"/>
      <c r="F11" s="228"/>
    </row>
    <row r="12" spans="1:6">
      <c r="A12" s="362" t="s">
        <v>961</v>
      </c>
      <c r="B12" s="111" t="s">
        <v>442</v>
      </c>
      <c r="C12" s="113"/>
      <c r="D12" s="112"/>
      <c r="E12" s="363"/>
      <c r="F12" s="249"/>
    </row>
    <row r="13" spans="1:6" ht="15" customHeight="1">
      <c r="A13" s="155"/>
      <c r="B13" s="113"/>
      <c r="C13" s="113"/>
      <c r="D13" s="112"/>
      <c r="E13" s="363"/>
      <c r="F13" s="228"/>
    </row>
    <row r="14" spans="1:6" ht="28.5">
      <c r="A14" s="362" t="s">
        <v>86</v>
      </c>
      <c r="B14" s="118" t="s">
        <v>564</v>
      </c>
      <c r="C14" s="113"/>
      <c r="D14" s="112"/>
      <c r="E14" s="363"/>
      <c r="F14" s="228"/>
    </row>
    <row r="15" spans="1:6">
      <c r="A15" s="362"/>
      <c r="B15" s="118"/>
      <c r="C15" s="113"/>
      <c r="D15" s="112"/>
      <c r="E15" s="363"/>
      <c r="F15" s="228"/>
    </row>
    <row r="16" spans="1:6" s="96" customFormat="1" ht="15" customHeight="1">
      <c r="A16" s="160"/>
      <c r="B16" s="117" t="s">
        <v>565</v>
      </c>
      <c r="C16" s="119" t="s">
        <v>36</v>
      </c>
      <c r="D16" s="121">
        <v>1</v>
      </c>
      <c r="E16" s="366"/>
      <c r="F16" s="227"/>
    </row>
    <row r="17" spans="1:6" ht="15" customHeight="1">
      <c r="A17" s="155"/>
      <c r="B17" s="118"/>
      <c r="C17" s="113"/>
      <c r="D17" s="112"/>
      <c r="E17" s="363"/>
      <c r="F17" s="228"/>
    </row>
    <row r="18" spans="1:6" s="96" customFormat="1" ht="15" customHeight="1">
      <c r="A18" s="160"/>
      <c r="B18" s="117" t="s">
        <v>566</v>
      </c>
      <c r="C18" s="119" t="s">
        <v>36</v>
      </c>
      <c r="D18" s="121">
        <v>1</v>
      </c>
      <c r="E18" s="366"/>
      <c r="F18" s="227"/>
    </row>
    <row r="19" spans="1:6" ht="15" customHeight="1">
      <c r="A19" s="155"/>
      <c r="B19" s="97"/>
      <c r="C19" s="113"/>
      <c r="D19" s="112"/>
      <c r="E19" s="363"/>
      <c r="F19" s="228"/>
    </row>
    <row r="20" spans="1:6" ht="42.75">
      <c r="A20" s="362" t="s">
        <v>87</v>
      </c>
      <c r="B20" s="118" t="s">
        <v>567</v>
      </c>
      <c r="C20" s="113"/>
      <c r="D20" s="112"/>
      <c r="E20" s="363"/>
      <c r="F20" s="228"/>
    </row>
    <row r="21" spans="1:6">
      <c r="A21" s="362"/>
      <c r="B21" s="118"/>
      <c r="C21" s="113"/>
      <c r="D21" s="112"/>
      <c r="E21" s="363"/>
      <c r="F21" s="228"/>
    </row>
    <row r="22" spans="1:6" s="96" customFormat="1" ht="15" customHeight="1">
      <c r="A22" s="160"/>
      <c r="B22" s="117" t="s">
        <v>568</v>
      </c>
      <c r="C22" s="119" t="s">
        <v>437</v>
      </c>
      <c r="D22" s="121">
        <v>1</v>
      </c>
      <c r="E22" s="366"/>
      <c r="F22" s="227"/>
    </row>
    <row r="23" spans="1:6" ht="15" customHeight="1">
      <c r="A23" s="155"/>
      <c r="B23" s="118"/>
      <c r="C23" s="113"/>
      <c r="D23" s="112"/>
      <c r="E23" s="363"/>
      <c r="F23" s="228"/>
    </row>
    <row r="24" spans="1:6" s="96" customFormat="1" ht="15" customHeight="1">
      <c r="A24" s="160"/>
      <c r="B24" s="117" t="s">
        <v>569</v>
      </c>
      <c r="C24" s="119" t="s">
        <v>437</v>
      </c>
      <c r="D24" s="121">
        <v>1</v>
      </c>
      <c r="E24" s="366"/>
      <c r="F24" s="227"/>
    </row>
    <row r="25" spans="1:6" ht="15" customHeight="1">
      <c r="A25" s="155"/>
      <c r="B25" s="118"/>
      <c r="C25" s="113"/>
      <c r="D25" s="112"/>
      <c r="E25" s="363"/>
      <c r="F25" s="228"/>
    </row>
    <row r="26" spans="1:6" s="96" customFormat="1" ht="15" customHeight="1">
      <c r="A26" s="160"/>
      <c r="B26" s="117" t="s">
        <v>570</v>
      </c>
      <c r="C26" s="119" t="s">
        <v>437</v>
      </c>
      <c r="D26" s="121">
        <v>1</v>
      </c>
      <c r="E26" s="366"/>
      <c r="F26" s="227"/>
    </row>
    <row r="27" spans="1:6" ht="15" customHeight="1">
      <c r="A27" s="155"/>
      <c r="B27" s="113"/>
      <c r="C27" s="113"/>
      <c r="D27" s="112"/>
      <c r="E27" s="363"/>
      <c r="F27" s="228"/>
    </row>
    <row r="28" spans="1:6" ht="15" customHeight="1">
      <c r="A28" s="362" t="s">
        <v>1248</v>
      </c>
      <c r="B28" s="111" t="s">
        <v>571</v>
      </c>
      <c r="C28" s="113"/>
      <c r="D28" s="112"/>
      <c r="E28" s="363"/>
      <c r="F28" s="228"/>
    </row>
    <row r="29" spans="1:6" ht="15" customHeight="1">
      <c r="A29" s="155"/>
      <c r="B29" s="97"/>
      <c r="C29" s="113"/>
      <c r="D29" s="112"/>
      <c r="E29" s="363"/>
      <c r="F29" s="228"/>
    </row>
    <row r="30" spans="1:6" ht="28.5">
      <c r="A30" s="155" t="s">
        <v>1249</v>
      </c>
      <c r="B30" s="118" t="s">
        <v>572</v>
      </c>
      <c r="C30" s="113"/>
      <c r="D30" s="112"/>
      <c r="E30" s="363"/>
      <c r="F30" s="228"/>
    </row>
    <row r="31" spans="1:6" ht="19.5" customHeight="1">
      <c r="A31" s="155"/>
      <c r="B31" s="118"/>
      <c r="C31" s="113"/>
      <c r="D31" s="112"/>
      <c r="E31" s="363"/>
      <c r="F31" s="228"/>
    </row>
    <row r="32" spans="1:6" s="96" customFormat="1">
      <c r="A32" s="160"/>
      <c r="B32" s="117" t="s">
        <v>573</v>
      </c>
      <c r="C32" s="119" t="s">
        <v>437</v>
      </c>
      <c r="D32" s="121">
        <v>1</v>
      </c>
      <c r="E32" s="366"/>
      <c r="F32" s="227"/>
    </row>
    <row r="33" spans="1:6">
      <c r="A33" s="155"/>
      <c r="B33" s="118"/>
      <c r="C33" s="113"/>
      <c r="D33" s="112"/>
      <c r="E33" s="363"/>
      <c r="F33" s="228"/>
    </row>
    <row r="34" spans="1:6" s="96" customFormat="1" ht="15" customHeight="1">
      <c r="A34" s="160"/>
      <c r="B34" s="117" t="s">
        <v>574</v>
      </c>
      <c r="C34" s="119" t="s">
        <v>437</v>
      </c>
      <c r="D34" s="121">
        <v>1</v>
      </c>
      <c r="E34" s="366"/>
      <c r="F34" s="227"/>
    </row>
    <row r="35" spans="1:6" ht="15" customHeight="1">
      <c r="A35" s="155"/>
      <c r="B35" s="118"/>
      <c r="C35" s="113"/>
      <c r="D35" s="112"/>
      <c r="E35" s="363"/>
      <c r="F35" s="228"/>
    </row>
    <row r="36" spans="1:6" s="96" customFormat="1" ht="15" customHeight="1">
      <c r="A36" s="160"/>
      <c r="B36" s="117" t="s">
        <v>575</v>
      </c>
      <c r="C36" s="119" t="s">
        <v>437</v>
      </c>
      <c r="D36" s="121">
        <v>1</v>
      </c>
      <c r="E36" s="366"/>
      <c r="F36" s="227"/>
    </row>
    <row r="37" spans="1:6" ht="15" customHeight="1">
      <c r="A37" s="155"/>
      <c r="B37" s="118"/>
      <c r="C37" s="113"/>
      <c r="D37" s="112"/>
      <c r="E37" s="363"/>
      <c r="F37" s="228"/>
    </row>
    <row r="38" spans="1:6" s="96" customFormat="1" ht="15" customHeight="1">
      <c r="A38" s="160"/>
      <c r="B38" s="117" t="s">
        <v>1235</v>
      </c>
      <c r="C38" s="119" t="s">
        <v>437</v>
      </c>
      <c r="D38" s="121">
        <v>1</v>
      </c>
      <c r="E38" s="366"/>
      <c r="F38" s="227"/>
    </row>
    <row r="39" spans="1:6" ht="15" customHeight="1">
      <c r="A39" s="155"/>
      <c r="B39" s="118"/>
      <c r="C39" s="113"/>
      <c r="D39" s="112"/>
      <c r="E39" s="363"/>
      <c r="F39" s="228"/>
    </row>
    <row r="40" spans="1:6" s="96" customFormat="1" ht="15" customHeight="1">
      <c r="A40" s="160"/>
      <c r="B40" s="117" t="s">
        <v>1236</v>
      </c>
      <c r="C40" s="119" t="s">
        <v>437</v>
      </c>
      <c r="D40" s="121">
        <v>1</v>
      </c>
      <c r="E40" s="366"/>
      <c r="F40" s="227"/>
    </row>
    <row r="41" spans="1:6" ht="15" customHeight="1">
      <c r="A41" s="155"/>
      <c r="B41" s="118"/>
      <c r="C41" s="113"/>
      <c r="D41" s="112"/>
      <c r="E41" s="363"/>
      <c r="F41" s="228"/>
    </row>
    <row r="42" spans="1:6" s="96" customFormat="1" ht="15" customHeight="1">
      <c r="A42" s="160"/>
      <c r="B42" s="117" t="s">
        <v>1237</v>
      </c>
      <c r="C42" s="119" t="s">
        <v>437</v>
      </c>
      <c r="D42" s="121">
        <v>1</v>
      </c>
      <c r="E42" s="366"/>
      <c r="F42" s="227"/>
    </row>
    <row r="43" spans="1:6" ht="15" customHeight="1">
      <c r="A43" s="155"/>
      <c r="B43" s="118"/>
      <c r="C43" s="113"/>
      <c r="D43" s="112"/>
      <c r="E43" s="363"/>
      <c r="F43" s="228"/>
    </row>
    <row r="44" spans="1:6" s="96" customFormat="1" ht="15" customHeight="1">
      <c r="A44" s="160"/>
      <c r="B44" s="117" t="s">
        <v>1238</v>
      </c>
      <c r="C44" s="119" t="s">
        <v>437</v>
      </c>
      <c r="D44" s="121">
        <v>1</v>
      </c>
      <c r="E44" s="366"/>
      <c r="F44" s="227"/>
    </row>
    <row r="45" spans="1:6" ht="15" customHeight="1">
      <c r="A45" s="155"/>
      <c r="B45" s="118"/>
      <c r="C45" s="113"/>
      <c r="D45" s="112"/>
      <c r="E45" s="363"/>
      <c r="F45" s="228"/>
    </row>
    <row r="46" spans="1:6" s="96" customFormat="1" ht="15" customHeight="1">
      <c r="A46" s="160"/>
      <c r="B46" s="117" t="s">
        <v>1239</v>
      </c>
      <c r="C46" s="119" t="s">
        <v>462</v>
      </c>
      <c r="D46" s="121">
        <v>1</v>
      </c>
      <c r="E46" s="366"/>
      <c r="F46" s="227"/>
    </row>
    <row r="47" spans="1:6" ht="15" customHeight="1">
      <c r="A47" s="155"/>
      <c r="B47" s="118"/>
      <c r="C47" s="113"/>
      <c r="D47" s="112"/>
      <c r="E47" s="363"/>
      <c r="F47" s="228"/>
    </row>
    <row r="48" spans="1:6" s="96" customFormat="1" ht="15" customHeight="1">
      <c r="A48" s="160"/>
      <c r="B48" s="117" t="s">
        <v>1240</v>
      </c>
      <c r="C48" s="119" t="s">
        <v>437</v>
      </c>
      <c r="D48" s="121">
        <v>1</v>
      </c>
      <c r="E48" s="366"/>
      <c r="F48" s="227"/>
    </row>
    <row r="49" spans="1:6" ht="15" customHeight="1">
      <c r="A49" s="155"/>
      <c r="B49" s="118"/>
      <c r="C49" s="113"/>
      <c r="D49" s="112"/>
      <c r="E49" s="363"/>
      <c r="F49" s="228"/>
    </row>
    <row r="50" spans="1:6" s="96" customFormat="1" ht="15" customHeight="1">
      <c r="A50" s="160"/>
      <c r="B50" s="117" t="s">
        <v>1241</v>
      </c>
      <c r="C50" s="119" t="s">
        <v>437</v>
      </c>
      <c r="D50" s="121">
        <v>1</v>
      </c>
      <c r="E50" s="366"/>
      <c r="F50" s="227"/>
    </row>
    <row r="51" spans="1:6" ht="15" customHeight="1">
      <c r="A51" s="155"/>
      <c r="B51" s="118"/>
      <c r="C51" s="113"/>
      <c r="D51" s="112"/>
      <c r="E51" s="363"/>
      <c r="F51" s="228"/>
    </row>
    <row r="52" spans="1:6" ht="15" customHeight="1">
      <c r="A52" s="155"/>
      <c r="B52" s="118"/>
      <c r="C52" s="113"/>
      <c r="D52" s="112"/>
      <c r="E52" s="363"/>
      <c r="F52" s="228"/>
    </row>
    <row r="53" spans="1:6" ht="15" customHeight="1">
      <c r="A53" s="155"/>
      <c r="B53" s="118"/>
      <c r="C53" s="113"/>
      <c r="D53" s="112"/>
      <c r="E53" s="363"/>
      <c r="F53" s="228"/>
    </row>
    <row r="54" spans="1:6" ht="15" customHeight="1">
      <c r="A54" s="362" t="s">
        <v>1250</v>
      </c>
      <c r="B54" s="222" t="s">
        <v>576</v>
      </c>
      <c r="C54" s="113"/>
      <c r="D54" s="112"/>
      <c r="E54" s="363"/>
      <c r="F54" s="228"/>
    </row>
    <row r="55" spans="1:6" ht="15" customHeight="1">
      <c r="A55" s="155"/>
      <c r="B55" s="118"/>
      <c r="C55" s="113"/>
      <c r="D55" s="112"/>
      <c r="E55" s="363"/>
      <c r="F55" s="228"/>
    </row>
    <row r="56" spans="1:6" ht="28.5">
      <c r="A56" s="155" t="s">
        <v>1251</v>
      </c>
      <c r="B56" s="118" t="s">
        <v>1242</v>
      </c>
      <c r="C56" s="113"/>
      <c r="D56" s="112"/>
      <c r="E56" s="363"/>
      <c r="F56" s="228"/>
    </row>
    <row r="57" spans="1:6" s="96" customFormat="1" ht="15" customHeight="1">
      <c r="A57" s="160"/>
      <c r="B57" s="117" t="s">
        <v>577</v>
      </c>
      <c r="C57" s="369" t="s">
        <v>14</v>
      </c>
      <c r="D57" s="121">
        <v>1</v>
      </c>
      <c r="E57" s="366"/>
      <c r="F57" s="227"/>
    </row>
    <row r="58" spans="1:6" ht="15" customHeight="1">
      <c r="A58" s="155"/>
      <c r="B58" s="118"/>
      <c r="C58" s="370"/>
      <c r="D58" s="112"/>
      <c r="E58" s="363"/>
      <c r="F58" s="228"/>
    </row>
    <row r="59" spans="1:6" s="96" customFormat="1" ht="15" customHeight="1">
      <c r="A59" s="160"/>
      <c r="B59" s="117" t="s">
        <v>578</v>
      </c>
      <c r="C59" s="369" t="s">
        <v>14</v>
      </c>
      <c r="D59" s="121">
        <v>1</v>
      </c>
      <c r="E59" s="366"/>
      <c r="F59" s="227"/>
    </row>
    <row r="60" spans="1:6" ht="15" customHeight="1">
      <c r="A60" s="155"/>
      <c r="B60" s="118"/>
      <c r="C60" s="370"/>
      <c r="D60" s="112"/>
      <c r="E60" s="363"/>
      <c r="F60" s="228"/>
    </row>
    <row r="61" spans="1:6" s="96" customFormat="1" ht="15" customHeight="1">
      <c r="A61" s="160"/>
      <c r="B61" s="117" t="s">
        <v>1244</v>
      </c>
      <c r="C61" s="369" t="s">
        <v>14</v>
      </c>
      <c r="D61" s="121">
        <v>1</v>
      </c>
      <c r="E61" s="366"/>
      <c r="F61" s="227"/>
    </row>
    <row r="62" spans="1:6" ht="15" customHeight="1">
      <c r="A62" s="155"/>
      <c r="B62" s="118"/>
      <c r="C62" s="370"/>
      <c r="D62" s="112"/>
      <c r="E62" s="363"/>
      <c r="F62" s="228"/>
    </row>
    <row r="63" spans="1:6" s="96" customFormat="1" ht="15" customHeight="1">
      <c r="A63" s="160"/>
      <c r="B63" s="117" t="s">
        <v>1245</v>
      </c>
      <c r="C63" s="369" t="s">
        <v>14</v>
      </c>
      <c r="D63" s="121">
        <v>1</v>
      </c>
      <c r="E63" s="366"/>
      <c r="F63" s="227"/>
    </row>
    <row r="64" spans="1:6" ht="15" customHeight="1">
      <c r="A64" s="155"/>
      <c r="B64" s="118"/>
      <c r="C64" s="370"/>
      <c r="D64" s="112"/>
      <c r="E64" s="363"/>
      <c r="F64" s="228"/>
    </row>
    <row r="65" spans="1:6" s="96" customFormat="1" ht="15" customHeight="1">
      <c r="A65" s="160"/>
      <c r="B65" s="117" t="s">
        <v>1246</v>
      </c>
      <c r="C65" s="369" t="s">
        <v>14</v>
      </c>
      <c r="D65" s="121">
        <v>1</v>
      </c>
      <c r="E65" s="366"/>
      <c r="F65" s="227"/>
    </row>
    <row r="66" spans="1:6" ht="15" customHeight="1">
      <c r="A66" s="155"/>
      <c r="B66" s="118"/>
      <c r="C66" s="370"/>
      <c r="D66" s="112"/>
      <c r="E66" s="363"/>
      <c r="F66" s="228"/>
    </row>
    <row r="67" spans="1:6" s="96" customFormat="1" ht="15" customHeight="1">
      <c r="A67" s="160"/>
      <c r="B67" s="117" t="s">
        <v>1247</v>
      </c>
      <c r="C67" s="369" t="s">
        <v>14</v>
      </c>
      <c r="D67" s="121">
        <v>1</v>
      </c>
      <c r="E67" s="366"/>
      <c r="F67" s="227"/>
    </row>
    <row r="68" spans="1:6" ht="15" customHeight="1">
      <c r="A68" s="155"/>
      <c r="B68" s="118"/>
      <c r="C68" s="113"/>
      <c r="D68" s="112"/>
      <c r="E68" s="363"/>
      <c r="F68" s="228"/>
    </row>
    <row r="69" spans="1:6" ht="30">
      <c r="A69" s="155" t="s">
        <v>1252</v>
      </c>
      <c r="B69" s="367" t="s">
        <v>1243</v>
      </c>
      <c r="C69" s="113"/>
      <c r="D69" s="112"/>
      <c r="E69" s="363"/>
      <c r="F69" s="228"/>
    </row>
    <row r="70" spans="1:6" ht="15" customHeight="1">
      <c r="A70" s="155"/>
      <c r="B70" s="118"/>
      <c r="C70" s="113"/>
      <c r="D70" s="112"/>
      <c r="E70" s="363"/>
      <c r="F70" s="228"/>
    </row>
    <row r="71" spans="1:6" s="96" customFormat="1" ht="15" customHeight="1">
      <c r="A71" s="160"/>
      <c r="B71" s="117" t="s">
        <v>577</v>
      </c>
      <c r="C71" s="369" t="s">
        <v>14</v>
      </c>
      <c r="D71" s="121">
        <v>1</v>
      </c>
      <c r="E71" s="366"/>
      <c r="F71" s="227"/>
    </row>
    <row r="72" spans="1:6" ht="15" customHeight="1">
      <c r="A72" s="155"/>
      <c r="B72" s="118"/>
      <c r="C72" s="370"/>
      <c r="D72" s="112"/>
      <c r="E72" s="363"/>
      <c r="F72" s="228"/>
    </row>
    <row r="73" spans="1:6" s="96" customFormat="1" ht="15" customHeight="1">
      <c r="A73" s="160"/>
      <c r="B73" s="117" t="s">
        <v>578</v>
      </c>
      <c r="C73" s="369" t="s">
        <v>14</v>
      </c>
      <c r="D73" s="121">
        <v>1</v>
      </c>
      <c r="E73" s="366"/>
      <c r="F73" s="227"/>
    </row>
    <row r="74" spans="1:6" s="96" customFormat="1" ht="15" customHeight="1">
      <c r="A74" s="160"/>
      <c r="B74" s="117"/>
      <c r="C74" s="369"/>
      <c r="D74" s="121"/>
      <c r="E74" s="366"/>
      <c r="F74" s="227"/>
    </row>
    <row r="75" spans="1:6" s="96" customFormat="1" ht="28.9" customHeight="1">
      <c r="A75" s="124" t="s">
        <v>4</v>
      </c>
      <c r="B75" s="165"/>
      <c r="C75" s="126"/>
      <c r="D75" s="283" t="str">
        <f t="shared" ref="D75" si="3">IF(C75="","",IF(C75="UNIT","QTY",1))</f>
        <v/>
      </c>
      <c r="E75" s="221"/>
      <c r="F75" s="221"/>
    </row>
    <row r="76" spans="1:6" s="96" customFormat="1" ht="28.9" customHeight="1">
      <c r="A76" s="98"/>
      <c r="B76" s="168"/>
      <c r="C76" s="209"/>
      <c r="D76" s="290"/>
      <c r="E76" s="210"/>
      <c r="F76" s="210"/>
    </row>
    <row r="77" spans="1:6" s="96" customFormat="1" ht="28.9" customHeight="1">
      <c r="A77" s="164" t="str">
        <f>$A$7</f>
        <v>ITEM</v>
      </c>
      <c r="B77" s="164" t="str">
        <f>$B$7</f>
        <v>DESCRIPTION</v>
      </c>
      <c r="C77" s="164" t="str">
        <f>$C$7</f>
        <v>UNIT</v>
      </c>
      <c r="D77" s="291" t="str">
        <f>$D$7</f>
        <v>QTY</v>
      </c>
      <c r="E77" s="107" t="s">
        <v>357</v>
      </c>
      <c r="F77" s="107" t="s">
        <v>366</v>
      </c>
    </row>
    <row r="78" spans="1:6" s="96" customFormat="1" ht="28.9" customHeight="1">
      <c r="A78" s="124" t="s">
        <v>5</v>
      </c>
      <c r="B78" s="165"/>
      <c r="C78" s="126"/>
      <c r="D78" s="283" t="str">
        <f>IF(C78="","",IF(C78="UNIT","QTY",1))</f>
        <v/>
      </c>
      <c r="E78" s="128"/>
      <c r="F78" s="129"/>
    </row>
    <row r="79" spans="1:6" s="96" customFormat="1" ht="15" customHeight="1">
      <c r="A79" s="160"/>
      <c r="B79" s="117"/>
      <c r="C79" s="369"/>
      <c r="D79" s="121"/>
      <c r="E79" s="366"/>
      <c r="F79" s="227"/>
    </row>
    <row r="80" spans="1:6" ht="15" customHeight="1">
      <c r="A80" s="155"/>
      <c r="B80" s="118"/>
      <c r="C80" s="370"/>
      <c r="D80" s="112"/>
      <c r="E80" s="363"/>
      <c r="F80" s="228"/>
    </row>
    <row r="81" spans="1:6" s="96" customFormat="1" ht="15" customHeight="1">
      <c r="A81" s="160"/>
      <c r="B81" s="117" t="s">
        <v>1244</v>
      </c>
      <c r="C81" s="369" t="s">
        <v>14</v>
      </c>
      <c r="D81" s="121">
        <v>1</v>
      </c>
      <c r="E81" s="366"/>
      <c r="F81" s="227"/>
    </row>
    <row r="82" spans="1:6" ht="15" customHeight="1">
      <c r="A82" s="155"/>
      <c r="B82" s="118"/>
      <c r="C82" s="370"/>
      <c r="D82" s="112"/>
      <c r="E82" s="363"/>
      <c r="F82" s="228"/>
    </row>
    <row r="83" spans="1:6" s="96" customFormat="1" ht="15" customHeight="1">
      <c r="A83" s="160"/>
      <c r="B83" s="117" t="s">
        <v>1245</v>
      </c>
      <c r="C83" s="369" t="s">
        <v>14</v>
      </c>
      <c r="D83" s="121">
        <v>1</v>
      </c>
      <c r="E83" s="366"/>
      <c r="F83" s="227"/>
    </row>
    <row r="84" spans="1:6" ht="15" customHeight="1">
      <c r="A84" s="155"/>
      <c r="B84" s="118"/>
      <c r="C84" s="370"/>
      <c r="D84" s="112"/>
      <c r="E84" s="363"/>
      <c r="F84" s="228"/>
    </row>
    <row r="85" spans="1:6" s="96" customFormat="1" ht="15" customHeight="1">
      <c r="A85" s="119"/>
      <c r="B85" s="117" t="s">
        <v>1246</v>
      </c>
      <c r="C85" s="369" t="s">
        <v>14</v>
      </c>
      <c r="D85" s="121">
        <v>1</v>
      </c>
      <c r="E85" s="366"/>
      <c r="F85" s="227"/>
    </row>
    <row r="86" spans="1:6" ht="15" customHeight="1">
      <c r="A86" s="113"/>
      <c r="B86" s="118"/>
      <c r="C86" s="370"/>
      <c r="D86" s="112"/>
      <c r="E86" s="363"/>
      <c r="F86" s="228"/>
    </row>
    <row r="87" spans="1:6" s="96" customFormat="1" ht="15" customHeight="1">
      <c r="A87" s="160"/>
      <c r="B87" s="117" t="s">
        <v>1247</v>
      </c>
      <c r="C87" s="369" t="s">
        <v>14</v>
      </c>
      <c r="D87" s="121">
        <v>1</v>
      </c>
      <c r="E87" s="366"/>
      <c r="F87" s="227"/>
    </row>
    <row r="88" spans="1:6" ht="15" customHeight="1">
      <c r="A88" s="155"/>
      <c r="B88" s="118"/>
      <c r="C88" s="113"/>
      <c r="D88" s="112"/>
      <c r="E88" s="363"/>
      <c r="F88" s="228"/>
    </row>
    <row r="89" spans="1:6">
      <c r="A89" s="362" t="s">
        <v>1253</v>
      </c>
      <c r="B89" s="222" t="s">
        <v>596</v>
      </c>
      <c r="C89" s="113"/>
      <c r="D89" s="112"/>
      <c r="E89" s="363"/>
      <c r="F89" s="228"/>
    </row>
    <row r="90" spans="1:6" ht="15" customHeight="1">
      <c r="A90" s="155"/>
      <c r="B90" s="118"/>
      <c r="C90" s="113"/>
      <c r="D90" s="112"/>
      <c r="E90" s="363"/>
      <c r="F90" s="228"/>
    </row>
    <row r="91" spans="1:6" ht="28.5">
      <c r="A91" s="362" t="s">
        <v>1254</v>
      </c>
      <c r="B91" s="118" t="s">
        <v>579</v>
      </c>
      <c r="C91" s="113"/>
      <c r="D91" s="112"/>
      <c r="E91" s="363"/>
      <c r="F91" s="228"/>
    </row>
    <row r="92" spans="1:6">
      <c r="A92" s="155"/>
      <c r="B92" s="118"/>
      <c r="C92" s="113"/>
      <c r="D92" s="112"/>
      <c r="E92" s="363"/>
      <c r="F92" s="228"/>
    </row>
    <row r="93" spans="1:6" s="96" customFormat="1" ht="15" customHeight="1">
      <c r="A93" s="160"/>
      <c r="B93" s="117" t="s">
        <v>580</v>
      </c>
      <c r="C93" s="369" t="s">
        <v>17</v>
      </c>
      <c r="D93" s="121">
        <v>1</v>
      </c>
      <c r="E93" s="366"/>
      <c r="F93" s="227"/>
    </row>
    <row r="94" spans="1:6" ht="15" customHeight="1">
      <c r="A94" s="155"/>
      <c r="B94" s="118"/>
      <c r="C94" s="370"/>
      <c r="D94" s="112"/>
      <c r="E94" s="363"/>
      <c r="F94" s="228"/>
    </row>
    <row r="95" spans="1:6" s="96" customFormat="1" ht="15" customHeight="1">
      <c r="A95" s="160"/>
      <c r="B95" s="117" t="s">
        <v>581</v>
      </c>
      <c r="C95" s="369" t="s">
        <v>17</v>
      </c>
      <c r="D95" s="121">
        <v>1</v>
      </c>
      <c r="E95" s="366"/>
      <c r="F95" s="227"/>
    </row>
    <row r="96" spans="1:6" ht="15" customHeight="1">
      <c r="A96" s="155"/>
      <c r="B96" s="118"/>
      <c r="C96" s="370"/>
      <c r="D96" s="112"/>
      <c r="E96" s="363"/>
      <c r="F96" s="228"/>
    </row>
    <row r="97" spans="1:6">
      <c r="A97" s="362" t="s">
        <v>1255</v>
      </c>
      <c r="B97" s="222" t="s">
        <v>597</v>
      </c>
      <c r="C97" s="370"/>
      <c r="D97" s="112"/>
      <c r="E97" s="363"/>
      <c r="F97" s="228"/>
    </row>
    <row r="98" spans="1:6" ht="15" customHeight="1">
      <c r="A98" s="155"/>
      <c r="B98" s="118"/>
      <c r="C98" s="370"/>
      <c r="D98" s="112"/>
      <c r="E98" s="363"/>
      <c r="F98" s="228"/>
    </row>
    <row r="99" spans="1:6" ht="28.5">
      <c r="A99" s="155" t="s">
        <v>1256</v>
      </c>
      <c r="B99" s="118" t="s">
        <v>579</v>
      </c>
      <c r="C99" s="370"/>
      <c r="D99" s="112"/>
      <c r="E99" s="363"/>
      <c r="F99" s="228"/>
    </row>
    <row r="100" spans="1:6">
      <c r="A100" s="155"/>
      <c r="B100" s="118"/>
      <c r="C100" s="370"/>
      <c r="D100" s="112"/>
      <c r="E100" s="363"/>
      <c r="F100" s="228"/>
    </row>
    <row r="101" spans="1:6" s="96" customFormat="1" ht="15" customHeight="1">
      <c r="A101" s="160"/>
      <c r="B101" s="117" t="s">
        <v>580</v>
      </c>
      <c r="C101" s="369" t="s">
        <v>17</v>
      </c>
      <c r="D101" s="121">
        <v>1</v>
      </c>
      <c r="E101" s="366"/>
      <c r="F101" s="227"/>
    </row>
    <row r="102" spans="1:6" ht="15" customHeight="1">
      <c r="A102" s="155"/>
      <c r="B102" s="118"/>
      <c r="C102" s="370"/>
      <c r="D102" s="112"/>
      <c r="E102" s="363"/>
      <c r="F102" s="228"/>
    </row>
    <row r="103" spans="1:6" s="96" customFormat="1" ht="15" customHeight="1">
      <c r="A103" s="160"/>
      <c r="B103" s="117" t="s">
        <v>581</v>
      </c>
      <c r="C103" s="369" t="s">
        <v>17</v>
      </c>
      <c r="D103" s="121">
        <v>1</v>
      </c>
      <c r="E103" s="366"/>
      <c r="F103" s="227"/>
    </row>
    <row r="104" spans="1:6" ht="15" customHeight="1">
      <c r="A104" s="155"/>
      <c r="B104" s="118"/>
      <c r="C104" s="113"/>
      <c r="D104" s="112"/>
      <c r="E104" s="363"/>
      <c r="F104" s="228"/>
    </row>
    <row r="105" spans="1:6" ht="15" customHeight="1">
      <c r="A105" s="362" t="s">
        <v>1257</v>
      </c>
      <c r="B105" s="222" t="s">
        <v>582</v>
      </c>
      <c r="C105" s="113"/>
      <c r="D105" s="112"/>
      <c r="E105" s="363"/>
      <c r="F105" s="228"/>
    </row>
    <row r="106" spans="1:6" ht="15" customHeight="1">
      <c r="A106" s="379"/>
      <c r="B106" s="118"/>
      <c r="C106" s="140"/>
      <c r="D106" s="112"/>
      <c r="E106" s="363"/>
      <c r="F106" s="228"/>
    </row>
    <row r="107" spans="1:6" ht="28.5">
      <c r="A107" s="379" t="s">
        <v>1258</v>
      </c>
      <c r="B107" s="118" t="s">
        <v>583</v>
      </c>
      <c r="C107" s="173"/>
      <c r="D107" s="112"/>
      <c r="E107" s="363"/>
      <c r="F107" s="228"/>
    </row>
    <row r="108" spans="1:6">
      <c r="A108" s="379"/>
      <c r="B108" s="118"/>
      <c r="C108" s="173"/>
      <c r="D108" s="112"/>
      <c r="E108" s="363"/>
      <c r="F108" s="228"/>
    </row>
    <row r="109" spans="1:6" s="96" customFormat="1">
      <c r="A109" s="248"/>
      <c r="B109" s="117" t="s">
        <v>584</v>
      </c>
      <c r="C109" s="276" t="s">
        <v>17</v>
      </c>
      <c r="D109" s="121">
        <v>1</v>
      </c>
      <c r="E109" s="366"/>
      <c r="F109" s="227"/>
    </row>
    <row r="110" spans="1:6">
      <c r="A110" s="177"/>
      <c r="B110" s="118"/>
      <c r="C110" s="100"/>
      <c r="D110" s="112"/>
      <c r="E110" s="363"/>
      <c r="F110" s="228"/>
    </row>
    <row r="111" spans="1:6" s="96" customFormat="1">
      <c r="A111" s="248"/>
      <c r="B111" s="117" t="s">
        <v>585</v>
      </c>
      <c r="C111" s="276" t="s">
        <v>17</v>
      </c>
      <c r="D111" s="142">
        <v>1</v>
      </c>
      <c r="E111" s="378"/>
      <c r="F111" s="227"/>
    </row>
    <row r="112" spans="1:6" ht="28.9" customHeight="1">
      <c r="A112" s="211"/>
      <c r="B112" s="111"/>
      <c r="C112" s="209"/>
      <c r="D112" s="240"/>
      <c r="E112" s="371"/>
      <c r="F112" s="371"/>
    </row>
    <row r="113" spans="1:6" ht="16.5">
      <c r="A113" s="362" t="s">
        <v>1257</v>
      </c>
      <c r="B113" s="332" t="s">
        <v>586</v>
      </c>
      <c r="C113" s="177"/>
      <c r="D113" s="112"/>
      <c r="E113" s="325"/>
      <c r="F113" s="326"/>
    </row>
    <row r="114" spans="1:6" ht="15" customHeight="1">
      <c r="A114" s="155"/>
      <c r="B114" s="118"/>
      <c r="C114" s="177"/>
      <c r="D114" s="112"/>
      <c r="E114" s="325"/>
      <c r="F114" s="326"/>
    </row>
    <row r="115" spans="1:6" s="96" customFormat="1" ht="28.5">
      <c r="A115" s="160"/>
      <c r="B115" s="117" t="s">
        <v>1280</v>
      </c>
      <c r="C115" s="369" t="s">
        <v>587</v>
      </c>
      <c r="D115" s="121">
        <v>1</v>
      </c>
      <c r="E115" s="328"/>
      <c r="F115" s="329"/>
    </row>
    <row r="116" spans="1:6" ht="16.5">
      <c r="A116" s="155"/>
      <c r="B116" s="118"/>
      <c r="C116" s="370"/>
      <c r="D116" s="112"/>
      <c r="E116" s="325"/>
      <c r="F116" s="326"/>
    </row>
    <row r="117" spans="1:6" s="96" customFormat="1" ht="16.5">
      <c r="A117" s="160"/>
      <c r="B117" s="117" t="s">
        <v>1281</v>
      </c>
      <c r="C117" s="369" t="s">
        <v>20</v>
      </c>
      <c r="D117" s="121">
        <v>1</v>
      </c>
      <c r="E117" s="328"/>
      <c r="F117" s="329"/>
    </row>
    <row r="118" spans="1:6" ht="15" customHeight="1">
      <c r="A118" s="155"/>
      <c r="B118" s="330"/>
      <c r="C118" s="113"/>
      <c r="D118" s="112"/>
      <c r="E118" s="325"/>
      <c r="F118" s="326"/>
    </row>
    <row r="119" spans="1:6" ht="16.5">
      <c r="A119" s="362" t="s">
        <v>1259</v>
      </c>
      <c r="B119" s="332" t="s">
        <v>588</v>
      </c>
      <c r="C119" s="113"/>
      <c r="D119" s="112"/>
      <c r="E119" s="325"/>
      <c r="F119" s="326"/>
    </row>
    <row r="120" spans="1:6" ht="15" customHeight="1">
      <c r="A120" s="155"/>
      <c r="B120" s="118"/>
      <c r="C120" s="113"/>
      <c r="D120" s="112"/>
      <c r="E120" s="325"/>
      <c r="F120" s="326"/>
    </row>
    <row r="121" spans="1:6" ht="29.25">
      <c r="A121" s="155" t="s">
        <v>1260</v>
      </c>
      <c r="B121" s="364" t="s">
        <v>589</v>
      </c>
      <c r="C121" s="113"/>
      <c r="D121" s="112"/>
      <c r="E121" s="325"/>
      <c r="F121" s="326"/>
    </row>
    <row r="122" spans="1:6" ht="16.5">
      <c r="A122" s="155"/>
      <c r="B122" s="364"/>
      <c r="C122" s="113"/>
      <c r="D122" s="112"/>
      <c r="E122" s="325"/>
      <c r="F122" s="326"/>
    </row>
    <row r="123" spans="1:6" s="96" customFormat="1" ht="16.5">
      <c r="A123" s="160"/>
      <c r="B123" s="372" t="s">
        <v>1261</v>
      </c>
      <c r="C123" s="119" t="s">
        <v>14</v>
      </c>
      <c r="D123" s="121">
        <v>1</v>
      </c>
      <c r="E123" s="328"/>
      <c r="F123" s="329"/>
    </row>
    <row r="124" spans="1:6" ht="16.5">
      <c r="A124" s="155"/>
      <c r="B124" s="330"/>
      <c r="C124" s="113"/>
      <c r="D124" s="112"/>
      <c r="E124" s="325"/>
      <c r="F124" s="326"/>
    </row>
    <row r="125" spans="1:6" s="96" customFormat="1" ht="16.5">
      <c r="A125" s="160"/>
      <c r="B125" s="372" t="s">
        <v>1262</v>
      </c>
      <c r="C125" s="119" t="s">
        <v>14</v>
      </c>
      <c r="D125" s="121">
        <v>1</v>
      </c>
      <c r="E125" s="328"/>
      <c r="F125" s="329"/>
    </row>
    <row r="126" spans="1:6" ht="16.5">
      <c r="A126" s="155"/>
      <c r="B126" s="330"/>
      <c r="C126" s="113"/>
      <c r="D126" s="112"/>
      <c r="E126" s="325"/>
      <c r="F126" s="326"/>
    </row>
    <row r="127" spans="1:6" s="96" customFormat="1" ht="16.5">
      <c r="A127" s="160"/>
      <c r="B127" s="372" t="s">
        <v>1263</v>
      </c>
      <c r="C127" s="119" t="s">
        <v>14</v>
      </c>
      <c r="D127" s="121">
        <v>1</v>
      </c>
      <c r="E127" s="328"/>
      <c r="F127" s="329"/>
    </row>
    <row r="128" spans="1:6" ht="16.5">
      <c r="A128" s="155"/>
      <c r="B128" s="330"/>
      <c r="C128" s="113"/>
      <c r="D128" s="112"/>
      <c r="E128" s="325"/>
      <c r="F128" s="326"/>
    </row>
    <row r="129" spans="1:6" s="96" customFormat="1" ht="16.5">
      <c r="A129" s="160"/>
      <c r="B129" s="372" t="s">
        <v>1264</v>
      </c>
      <c r="C129" s="119" t="s">
        <v>14</v>
      </c>
      <c r="D129" s="121">
        <v>1</v>
      </c>
      <c r="E129" s="328"/>
      <c r="F129" s="329"/>
    </row>
    <row r="130" spans="1:6" ht="16.5">
      <c r="A130" s="155"/>
      <c r="B130" s="330"/>
      <c r="C130" s="113"/>
      <c r="D130" s="112"/>
      <c r="E130" s="325"/>
      <c r="F130" s="326"/>
    </row>
    <row r="131" spans="1:6" s="96" customFormat="1" ht="16.5">
      <c r="A131" s="160"/>
      <c r="B131" s="372" t="s">
        <v>1265</v>
      </c>
      <c r="C131" s="119" t="s">
        <v>14</v>
      </c>
      <c r="D131" s="121">
        <v>1</v>
      </c>
      <c r="E131" s="328"/>
      <c r="F131" s="329"/>
    </row>
    <row r="132" spans="1:6" ht="15" customHeight="1">
      <c r="A132" s="155"/>
      <c r="B132" s="118"/>
      <c r="C132" s="113"/>
      <c r="D132" s="112"/>
      <c r="E132" s="325"/>
      <c r="F132" s="326"/>
    </row>
    <row r="133" spans="1:6" ht="43.5">
      <c r="A133" s="155" t="s">
        <v>1266</v>
      </c>
      <c r="B133" s="364" t="s">
        <v>590</v>
      </c>
      <c r="C133" s="113"/>
      <c r="D133" s="112"/>
      <c r="E133" s="325"/>
      <c r="F133" s="326"/>
    </row>
    <row r="134" spans="1:6" ht="16.5">
      <c r="A134" s="155"/>
      <c r="B134" s="364"/>
      <c r="C134" s="113"/>
      <c r="D134" s="112"/>
      <c r="E134" s="325"/>
      <c r="F134" s="326"/>
    </row>
    <row r="135" spans="1:6" s="96" customFormat="1" ht="16.5">
      <c r="A135" s="160"/>
      <c r="B135" s="372" t="s">
        <v>1261</v>
      </c>
      <c r="C135" s="119" t="s">
        <v>14</v>
      </c>
      <c r="D135" s="121">
        <v>1</v>
      </c>
      <c r="E135" s="328"/>
      <c r="F135" s="329"/>
    </row>
    <row r="136" spans="1:6" ht="16.5">
      <c r="A136" s="155"/>
      <c r="B136" s="330"/>
      <c r="C136" s="113"/>
      <c r="D136" s="112"/>
      <c r="E136" s="325"/>
      <c r="F136" s="326"/>
    </row>
    <row r="137" spans="1:6" s="96" customFormat="1" ht="16.5">
      <c r="A137" s="160"/>
      <c r="B137" s="372" t="s">
        <v>1262</v>
      </c>
      <c r="C137" s="119" t="s">
        <v>14</v>
      </c>
      <c r="D137" s="121">
        <v>1</v>
      </c>
      <c r="E137" s="328"/>
      <c r="F137" s="329"/>
    </row>
    <row r="138" spans="1:6" ht="16.5">
      <c r="A138" s="155"/>
      <c r="B138" s="330"/>
      <c r="C138" s="113"/>
      <c r="D138" s="112"/>
      <c r="E138" s="325"/>
      <c r="F138" s="326"/>
    </row>
    <row r="139" spans="1:6" s="96" customFormat="1" ht="16.5">
      <c r="A139" s="160"/>
      <c r="B139" s="372" t="s">
        <v>1263</v>
      </c>
      <c r="C139" s="119" t="s">
        <v>14</v>
      </c>
      <c r="D139" s="121">
        <v>1</v>
      </c>
      <c r="E139" s="328"/>
      <c r="F139" s="329"/>
    </row>
    <row r="140" spans="1:6" ht="16.5">
      <c r="A140" s="155"/>
      <c r="B140" s="330"/>
      <c r="C140" s="113"/>
      <c r="D140" s="112"/>
      <c r="E140" s="325"/>
      <c r="F140" s="326"/>
    </row>
    <row r="141" spans="1:6" s="96" customFormat="1" ht="16.5">
      <c r="A141" s="160"/>
      <c r="B141" s="372" t="s">
        <v>1264</v>
      </c>
      <c r="C141" s="119" t="s">
        <v>14</v>
      </c>
      <c r="D141" s="121">
        <v>1</v>
      </c>
      <c r="E141" s="328"/>
      <c r="F141" s="329"/>
    </row>
    <row r="142" spans="1:6" ht="16.5">
      <c r="A142" s="155"/>
      <c r="B142" s="330"/>
      <c r="C142" s="113"/>
      <c r="D142" s="112"/>
      <c r="E142" s="325"/>
      <c r="F142" s="326"/>
    </row>
    <row r="143" spans="1:6" s="96" customFormat="1" ht="16.5">
      <c r="A143" s="160"/>
      <c r="B143" s="372" t="s">
        <v>1265</v>
      </c>
      <c r="C143" s="119" t="s">
        <v>14</v>
      </c>
      <c r="D143" s="121">
        <v>1</v>
      </c>
      <c r="E143" s="328"/>
      <c r="F143" s="329"/>
    </row>
    <row r="144" spans="1:6" ht="15" customHeight="1">
      <c r="A144" s="155"/>
      <c r="B144" s="118"/>
      <c r="C144" s="113"/>
      <c r="D144" s="112"/>
      <c r="E144" s="325"/>
      <c r="F144" s="326"/>
    </row>
    <row r="145" spans="1:6" ht="29.25">
      <c r="A145" s="155" t="s">
        <v>1267</v>
      </c>
      <c r="B145" s="364" t="s">
        <v>591</v>
      </c>
      <c r="C145" s="113"/>
      <c r="D145" s="112"/>
      <c r="E145" s="325"/>
      <c r="F145" s="326"/>
    </row>
    <row r="146" spans="1:6" ht="16.5">
      <c r="A146" s="155"/>
      <c r="B146" s="364"/>
      <c r="C146" s="113"/>
      <c r="D146" s="112"/>
      <c r="E146" s="325"/>
      <c r="F146" s="326"/>
    </row>
    <row r="147" spans="1:6" s="96" customFormat="1" ht="15" customHeight="1">
      <c r="A147" s="160"/>
      <c r="B147" s="372" t="s">
        <v>1268</v>
      </c>
      <c r="C147" s="119" t="s">
        <v>14</v>
      </c>
      <c r="D147" s="121">
        <v>1</v>
      </c>
      <c r="E147" s="328"/>
      <c r="F147" s="329"/>
    </row>
    <row r="148" spans="1:6" s="96" customFormat="1" ht="28.9" customHeight="1">
      <c r="A148" s="124" t="s">
        <v>4</v>
      </c>
      <c r="B148" s="165"/>
      <c r="C148" s="126"/>
      <c r="D148" s="283" t="str">
        <f t="shared" ref="D148" si="4">IF(C148="","",IF(C148="UNIT","QTY",1))</f>
        <v/>
      </c>
      <c r="E148" s="221"/>
      <c r="F148" s="221"/>
    </row>
    <row r="149" spans="1:6" s="96" customFormat="1" ht="28.9" customHeight="1">
      <c r="A149" s="98"/>
      <c r="B149" s="168"/>
      <c r="C149" s="209"/>
      <c r="D149" s="290"/>
      <c r="E149" s="210"/>
      <c r="F149" s="210"/>
    </row>
    <row r="150" spans="1:6" s="96" customFormat="1" ht="28.9" customHeight="1">
      <c r="A150" s="164" t="str">
        <f>$A$7</f>
        <v>ITEM</v>
      </c>
      <c r="B150" s="164" t="str">
        <f>$B$7</f>
        <v>DESCRIPTION</v>
      </c>
      <c r="C150" s="164" t="str">
        <f>$C$7</f>
        <v>UNIT</v>
      </c>
      <c r="D150" s="291" t="str">
        <f>$D$7</f>
        <v>QTY</v>
      </c>
      <c r="E150" s="107" t="s">
        <v>357</v>
      </c>
      <c r="F150" s="107" t="s">
        <v>366</v>
      </c>
    </row>
    <row r="151" spans="1:6" s="96" customFormat="1" ht="28.9" customHeight="1">
      <c r="A151" s="124" t="s">
        <v>5</v>
      </c>
      <c r="B151" s="165"/>
      <c r="C151" s="126"/>
      <c r="D151" s="283" t="str">
        <f>IF(C151="","",IF(C151="UNIT","QTY",1))</f>
        <v/>
      </c>
      <c r="E151" s="128"/>
      <c r="F151" s="129"/>
    </row>
    <row r="152" spans="1:6" ht="15" customHeight="1">
      <c r="A152" s="155"/>
      <c r="B152" s="330"/>
      <c r="C152" s="113"/>
      <c r="D152" s="112"/>
      <c r="E152" s="325"/>
      <c r="F152" s="326"/>
    </row>
    <row r="153" spans="1:6" s="96" customFormat="1" ht="15" customHeight="1">
      <c r="A153" s="160"/>
      <c r="B153" s="372" t="s">
        <v>1269</v>
      </c>
      <c r="C153" s="119" t="s">
        <v>14</v>
      </c>
      <c r="D153" s="121">
        <v>1</v>
      </c>
      <c r="E153" s="328"/>
      <c r="F153" s="329"/>
    </row>
    <row r="154" spans="1:6" ht="15" customHeight="1">
      <c r="A154" s="155"/>
      <c r="B154" s="330"/>
      <c r="C154" s="113"/>
      <c r="D154" s="112"/>
      <c r="E154" s="325"/>
      <c r="F154" s="326"/>
    </row>
    <row r="155" spans="1:6" s="96" customFormat="1" ht="15" customHeight="1">
      <c r="A155" s="160"/>
      <c r="B155" s="372" t="s">
        <v>1270</v>
      </c>
      <c r="C155" s="119" t="s">
        <v>14</v>
      </c>
      <c r="D155" s="121">
        <v>1</v>
      </c>
      <c r="E155" s="328"/>
      <c r="F155" s="329"/>
    </row>
    <row r="156" spans="1:6" ht="15" customHeight="1">
      <c r="A156" s="155"/>
      <c r="B156" s="330"/>
      <c r="C156" s="113"/>
      <c r="D156" s="112"/>
      <c r="E156" s="325"/>
      <c r="F156" s="326"/>
    </row>
    <row r="157" spans="1:6" s="96" customFormat="1" ht="15" customHeight="1">
      <c r="A157" s="160"/>
      <c r="B157" s="372" t="s">
        <v>1271</v>
      </c>
      <c r="C157" s="119" t="s">
        <v>14</v>
      </c>
      <c r="D157" s="121">
        <v>1</v>
      </c>
      <c r="E157" s="328"/>
      <c r="F157" s="329"/>
    </row>
    <row r="158" spans="1:6" ht="15" customHeight="1">
      <c r="A158" s="155"/>
      <c r="B158" s="118"/>
      <c r="C158" s="113"/>
      <c r="D158" s="112"/>
      <c r="E158" s="325"/>
      <c r="F158" s="326"/>
    </row>
    <row r="159" spans="1:6" ht="15" customHeight="1">
      <c r="A159" s="155" t="s">
        <v>1278</v>
      </c>
      <c r="B159" s="332" t="s">
        <v>592</v>
      </c>
      <c r="C159" s="113"/>
      <c r="D159" s="112"/>
      <c r="E159" s="325"/>
      <c r="F159" s="326"/>
    </row>
    <row r="160" spans="1:6" ht="15" customHeight="1">
      <c r="A160" s="155"/>
      <c r="B160" s="332"/>
      <c r="C160" s="113"/>
      <c r="D160" s="112"/>
      <c r="E160" s="325"/>
      <c r="F160" s="326"/>
    </row>
    <row r="161" spans="1:6" s="374" customFormat="1" ht="29.25">
      <c r="A161" s="155"/>
      <c r="B161" s="245" t="s">
        <v>593</v>
      </c>
      <c r="C161" s="113"/>
      <c r="D161" s="112"/>
      <c r="E161" s="373"/>
      <c r="F161" s="326"/>
    </row>
    <row r="162" spans="1:6" s="374" customFormat="1" ht="16.5">
      <c r="A162" s="155"/>
      <c r="B162" s="245"/>
      <c r="C162" s="113"/>
      <c r="D162" s="112"/>
      <c r="E162" s="373"/>
      <c r="F162" s="326"/>
    </row>
    <row r="163" spans="1:6" s="376" customFormat="1" ht="15" customHeight="1">
      <c r="A163" s="160"/>
      <c r="B163" s="131" t="s">
        <v>1272</v>
      </c>
      <c r="C163" s="119" t="s">
        <v>962</v>
      </c>
      <c r="D163" s="121">
        <v>1</v>
      </c>
      <c r="E163" s="375"/>
      <c r="F163" s="329"/>
    </row>
    <row r="164" spans="1:6" s="374" customFormat="1" ht="15" customHeight="1">
      <c r="A164" s="155"/>
      <c r="B164" s="97"/>
      <c r="C164" s="113"/>
      <c r="D164" s="112"/>
      <c r="E164" s="373"/>
      <c r="F164" s="326"/>
    </row>
    <row r="165" spans="1:6" s="376" customFormat="1" ht="15" customHeight="1">
      <c r="A165" s="160"/>
      <c r="B165" s="131" t="s">
        <v>1273</v>
      </c>
      <c r="C165" s="119" t="s">
        <v>962</v>
      </c>
      <c r="D165" s="121">
        <v>1</v>
      </c>
      <c r="E165" s="375"/>
      <c r="F165" s="329"/>
    </row>
    <row r="166" spans="1:6" s="374" customFormat="1" ht="15" customHeight="1">
      <c r="A166" s="155"/>
      <c r="B166" s="97"/>
      <c r="C166" s="113"/>
      <c r="D166" s="112"/>
      <c r="E166" s="373"/>
      <c r="F166" s="326"/>
    </row>
    <row r="167" spans="1:6" s="376" customFormat="1" ht="15" customHeight="1">
      <c r="A167" s="160"/>
      <c r="B167" s="131" t="s">
        <v>1274</v>
      </c>
      <c r="C167" s="119" t="s">
        <v>962</v>
      </c>
      <c r="D167" s="121">
        <v>1</v>
      </c>
      <c r="E167" s="375"/>
      <c r="F167" s="329"/>
    </row>
    <row r="168" spans="1:6" s="374" customFormat="1" ht="15" customHeight="1">
      <c r="A168" s="155"/>
      <c r="B168" s="97"/>
      <c r="C168" s="113"/>
      <c r="D168" s="112"/>
      <c r="E168" s="373"/>
      <c r="F168" s="326"/>
    </row>
    <row r="169" spans="1:6" s="376" customFormat="1" ht="15" customHeight="1">
      <c r="A169" s="160"/>
      <c r="B169" s="131" t="s">
        <v>1275</v>
      </c>
      <c r="C169" s="119" t="s">
        <v>962</v>
      </c>
      <c r="D169" s="121">
        <v>1</v>
      </c>
      <c r="E169" s="375"/>
      <c r="F169" s="329"/>
    </row>
    <row r="170" spans="1:6" s="374" customFormat="1" ht="15" customHeight="1">
      <c r="A170" s="155"/>
      <c r="B170" s="97"/>
      <c r="C170" s="113"/>
      <c r="D170" s="112"/>
      <c r="E170" s="373"/>
      <c r="F170" s="326"/>
    </row>
    <row r="171" spans="1:6" s="376" customFormat="1" ht="15" customHeight="1">
      <c r="A171" s="160"/>
      <c r="B171" s="131" t="s">
        <v>1276</v>
      </c>
      <c r="C171" s="119" t="s">
        <v>962</v>
      </c>
      <c r="D171" s="121">
        <v>1</v>
      </c>
      <c r="E171" s="375"/>
      <c r="F171" s="329"/>
    </row>
    <row r="172" spans="1:6" s="374" customFormat="1" ht="15" customHeight="1">
      <c r="A172" s="155"/>
      <c r="B172" s="97"/>
      <c r="C172" s="113"/>
      <c r="D172" s="112"/>
      <c r="E172" s="373"/>
      <c r="F172" s="326"/>
    </row>
    <row r="173" spans="1:6" s="376" customFormat="1" ht="15" customHeight="1">
      <c r="A173" s="160"/>
      <c r="B173" s="131" t="s">
        <v>1277</v>
      </c>
      <c r="C173" s="119" t="s">
        <v>962</v>
      </c>
      <c r="D173" s="121">
        <v>1</v>
      </c>
      <c r="E173" s="375"/>
      <c r="F173" s="329"/>
    </row>
    <row r="174" spans="1:6" ht="15" customHeight="1">
      <c r="A174" s="155"/>
      <c r="B174" s="118"/>
      <c r="C174" s="113"/>
      <c r="D174" s="112"/>
      <c r="E174" s="325"/>
      <c r="F174" s="326"/>
    </row>
    <row r="175" spans="1:6" ht="15" customHeight="1">
      <c r="A175" s="155"/>
      <c r="B175" s="118"/>
      <c r="C175" s="113"/>
      <c r="D175" s="112"/>
      <c r="E175" s="325"/>
      <c r="F175" s="326"/>
    </row>
    <row r="176" spans="1:6" ht="15" customHeight="1">
      <c r="A176" s="155" t="s">
        <v>1279</v>
      </c>
      <c r="B176" s="332" t="s">
        <v>594</v>
      </c>
      <c r="C176" s="113"/>
      <c r="D176" s="112"/>
      <c r="E176" s="325"/>
      <c r="F176" s="326"/>
    </row>
    <row r="177" spans="1:6" ht="15" customHeight="1">
      <c r="A177" s="155"/>
      <c r="B177" s="332"/>
      <c r="C177" s="113"/>
      <c r="D177" s="112"/>
      <c r="E177" s="325"/>
      <c r="F177" s="326"/>
    </row>
    <row r="178" spans="1:6" s="96" customFormat="1" ht="29.25">
      <c r="A178" s="160"/>
      <c r="B178" s="380" t="s">
        <v>595</v>
      </c>
      <c r="C178" s="119" t="s">
        <v>962</v>
      </c>
      <c r="D178" s="121">
        <v>1</v>
      </c>
      <c r="E178" s="328"/>
      <c r="F178" s="329"/>
    </row>
    <row r="179" spans="1:6" ht="15" customHeight="1">
      <c r="A179" s="113"/>
      <c r="B179" s="118"/>
      <c r="C179" s="113"/>
      <c r="D179" s="112"/>
      <c r="E179" s="325"/>
      <c r="F179" s="326"/>
    </row>
    <row r="180" spans="1:6" ht="15" customHeight="1">
      <c r="A180" s="113"/>
      <c r="B180" s="118"/>
      <c r="C180" s="113"/>
      <c r="D180" s="112"/>
      <c r="E180" s="325"/>
      <c r="F180" s="326"/>
    </row>
    <row r="181" spans="1:6" ht="15" customHeight="1">
      <c r="A181" s="113"/>
      <c r="B181" s="118"/>
      <c r="C181" s="113"/>
      <c r="D181" s="112"/>
      <c r="E181" s="325"/>
      <c r="F181" s="326"/>
    </row>
    <row r="182" spans="1:6" ht="15" customHeight="1">
      <c r="A182" s="113"/>
      <c r="B182" s="118"/>
      <c r="C182" s="113"/>
      <c r="D182" s="112"/>
      <c r="E182" s="325"/>
      <c r="F182" s="326"/>
    </row>
    <row r="183" spans="1:6" ht="15" customHeight="1">
      <c r="A183" s="113"/>
      <c r="B183" s="118"/>
      <c r="C183" s="113"/>
      <c r="D183" s="112"/>
      <c r="E183" s="325"/>
      <c r="F183" s="326"/>
    </row>
    <row r="184" spans="1:6" ht="15" customHeight="1">
      <c r="A184" s="113"/>
      <c r="B184" s="118"/>
      <c r="C184" s="113"/>
      <c r="D184" s="112"/>
      <c r="E184" s="325"/>
      <c r="F184" s="326"/>
    </row>
    <row r="185" spans="1:6" ht="15" customHeight="1">
      <c r="A185" s="113"/>
      <c r="B185" s="118"/>
      <c r="C185" s="113"/>
      <c r="D185" s="112"/>
      <c r="E185" s="325"/>
      <c r="F185" s="326"/>
    </row>
    <row r="186" spans="1:6" ht="15" customHeight="1">
      <c r="A186" s="113"/>
      <c r="B186" s="118"/>
      <c r="C186" s="113"/>
      <c r="D186" s="112"/>
      <c r="E186" s="325"/>
      <c r="F186" s="326"/>
    </row>
    <row r="187" spans="1:6" ht="15" customHeight="1">
      <c r="A187" s="113"/>
      <c r="B187" s="118"/>
      <c r="C187" s="113"/>
      <c r="D187" s="112"/>
      <c r="E187" s="325"/>
      <c r="F187" s="326"/>
    </row>
    <row r="188" spans="1:6" ht="15" customHeight="1">
      <c r="A188" s="113"/>
      <c r="B188" s="118"/>
      <c r="C188" s="113"/>
      <c r="D188" s="112"/>
      <c r="E188" s="325"/>
      <c r="F188" s="326"/>
    </row>
    <row r="189" spans="1:6" ht="15" customHeight="1">
      <c r="A189" s="113"/>
      <c r="B189" s="118"/>
      <c r="C189" s="113"/>
      <c r="D189" s="112"/>
      <c r="E189" s="325"/>
      <c r="F189" s="326"/>
    </row>
    <row r="190" spans="1:6" ht="15" customHeight="1">
      <c r="A190" s="113"/>
      <c r="B190" s="118"/>
      <c r="C190" s="113"/>
      <c r="D190" s="112"/>
      <c r="E190" s="325"/>
      <c r="F190" s="326"/>
    </row>
    <row r="191" spans="1:6" ht="15" customHeight="1">
      <c r="A191" s="113"/>
      <c r="B191" s="118"/>
      <c r="C191" s="113"/>
      <c r="D191" s="112"/>
      <c r="E191" s="325"/>
      <c r="F191" s="326"/>
    </row>
    <row r="192" spans="1:6" ht="15" customHeight="1">
      <c r="A192" s="113"/>
      <c r="B192" s="118"/>
      <c r="C192" s="113"/>
      <c r="D192" s="112"/>
      <c r="E192" s="325"/>
      <c r="F192" s="326"/>
    </row>
    <row r="193" spans="1:6" ht="15" customHeight="1">
      <c r="A193" s="113"/>
      <c r="B193" s="118"/>
      <c r="C193" s="113"/>
      <c r="D193" s="112"/>
      <c r="E193" s="325"/>
      <c r="F193" s="326"/>
    </row>
    <row r="194" spans="1:6" ht="15" customHeight="1">
      <c r="A194" s="113"/>
      <c r="B194" s="118"/>
      <c r="C194" s="113"/>
      <c r="D194" s="112"/>
      <c r="E194" s="325"/>
      <c r="F194" s="326"/>
    </row>
    <row r="195" spans="1:6" ht="15" customHeight="1">
      <c r="A195" s="113"/>
      <c r="B195" s="118"/>
      <c r="C195" s="113"/>
      <c r="D195" s="112"/>
      <c r="E195" s="325"/>
      <c r="F195" s="326"/>
    </row>
    <row r="196" spans="1:6" ht="15" customHeight="1">
      <c r="A196" s="113"/>
      <c r="B196" s="118"/>
      <c r="C196" s="113"/>
      <c r="D196" s="112"/>
      <c r="E196" s="325"/>
      <c r="F196" s="326"/>
    </row>
    <row r="197" spans="1:6" ht="15" customHeight="1">
      <c r="A197" s="113"/>
      <c r="B197" s="118"/>
      <c r="C197" s="113"/>
      <c r="D197" s="112"/>
      <c r="E197" s="325"/>
      <c r="F197" s="326"/>
    </row>
    <row r="198" spans="1:6" ht="15" customHeight="1">
      <c r="A198" s="113"/>
      <c r="B198" s="118"/>
      <c r="C198" s="113"/>
      <c r="D198" s="112"/>
      <c r="E198" s="325"/>
      <c r="F198" s="326"/>
    </row>
    <row r="199" spans="1:6" ht="15" customHeight="1">
      <c r="A199" s="113"/>
      <c r="B199" s="118"/>
      <c r="C199" s="113"/>
      <c r="D199" s="112"/>
      <c r="E199" s="325"/>
      <c r="F199" s="326"/>
    </row>
    <row r="200" spans="1:6" ht="15" customHeight="1">
      <c r="A200" s="113"/>
      <c r="B200" s="118"/>
      <c r="C200" s="113"/>
      <c r="D200" s="112"/>
      <c r="E200" s="325"/>
      <c r="F200" s="326"/>
    </row>
    <row r="201" spans="1:6" ht="15" customHeight="1">
      <c r="A201" s="327"/>
      <c r="B201" s="118"/>
      <c r="C201" s="327"/>
      <c r="D201" s="373"/>
      <c r="E201" s="325"/>
      <c r="F201" s="326"/>
    </row>
    <row r="202" spans="1:6" ht="15" customHeight="1">
      <c r="A202" s="327"/>
      <c r="B202" s="118"/>
      <c r="C202" s="327"/>
      <c r="D202" s="373"/>
      <c r="E202" s="325"/>
      <c r="F202" s="326"/>
    </row>
    <row r="203" spans="1:6" ht="15" customHeight="1">
      <c r="A203" s="327"/>
      <c r="B203" s="118"/>
      <c r="C203" s="327"/>
      <c r="D203" s="373"/>
      <c r="E203" s="325"/>
      <c r="F203" s="326"/>
    </row>
    <row r="204" spans="1:6" ht="15" customHeight="1">
      <c r="A204" s="327"/>
      <c r="B204" s="118"/>
      <c r="C204" s="327"/>
      <c r="D204" s="373"/>
      <c r="E204" s="325"/>
      <c r="F204" s="326"/>
    </row>
    <row r="205" spans="1:6" ht="15" customHeight="1">
      <c r="A205" s="327"/>
      <c r="B205" s="118"/>
      <c r="C205" s="327"/>
      <c r="D205" s="373"/>
      <c r="E205" s="325"/>
      <c r="F205" s="326"/>
    </row>
    <row r="206" spans="1:6" ht="15" customHeight="1">
      <c r="A206" s="327"/>
      <c r="B206" s="118"/>
      <c r="C206" s="327"/>
      <c r="D206" s="373"/>
      <c r="E206" s="325"/>
      <c r="F206" s="326"/>
    </row>
    <row r="207" spans="1:6" ht="15" customHeight="1">
      <c r="A207" s="327"/>
      <c r="B207" s="118"/>
      <c r="C207" s="327"/>
      <c r="D207" s="373"/>
      <c r="E207" s="325"/>
      <c r="F207" s="326"/>
    </row>
    <row r="208" spans="1:6" ht="15" customHeight="1">
      <c r="A208" s="327"/>
      <c r="B208" s="118"/>
      <c r="C208" s="327"/>
      <c r="D208" s="373"/>
      <c r="E208" s="325"/>
      <c r="F208" s="326"/>
    </row>
    <row r="209" spans="1:6" ht="15" customHeight="1">
      <c r="A209" s="327"/>
      <c r="B209" s="118"/>
      <c r="C209" s="327"/>
      <c r="D209" s="373"/>
      <c r="E209" s="325"/>
      <c r="F209" s="326"/>
    </row>
    <row r="210" spans="1:6" ht="15" customHeight="1">
      <c r="A210" s="327"/>
      <c r="B210" s="118"/>
      <c r="C210" s="327"/>
      <c r="D210" s="373"/>
      <c r="E210" s="325"/>
      <c r="F210" s="326"/>
    </row>
    <row r="211" spans="1:6" ht="15" customHeight="1">
      <c r="A211" s="327"/>
      <c r="B211" s="118"/>
      <c r="C211" s="327"/>
      <c r="D211" s="373"/>
      <c r="E211" s="325"/>
      <c r="F211" s="326"/>
    </row>
    <row r="212" spans="1:6" ht="15" customHeight="1">
      <c r="A212" s="327"/>
      <c r="B212" s="118"/>
      <c r="C212" s="327"/>
      <c r="D212" s="373"/>
      <c r="E212" s="325"/>
      <c r="F212" s="326"/>
    </row>
    <row r="213" spans="1:6" ht="15" customHeight="1">
      <c r="A213" s="327"/>
      <c r="B213" s="118"/>
      <c r="C213" s="327"/>
      <c r="D213" s="373"/>
      <c r="E213" s="325"/>
      <c r="F213" s="326"/>
    </row>
    <row r="214" spans="1:6" ht="15" customHeight="1">
      <c r="A214" s="327"/>
      <c r="B214" s="118"/>
      <c r="C214" s="327"/>
      <c r="D214" s="373"/>
      <c r="E214" s="325"/>
      <c r="F214" s="326"/>
    </row>
    <row r="215" spans="1:6" ht="15" customHeight="1">
      <c r="A215" s="327"/>
      <c r="B215" s="118"/>
      <c r="C215" s="327"/>
      <c r="D215" s="373"/>
      <c r="E215" s="325"/>
      <c r="F215" s="326"/>
    </row>
    <row r="216" spans="1:6" ht="15" customHeight="1">
      <c r="A216" s="327"/>
      <c r="B216" s="118"/>
      <c r="C216" s="327"/>
      <c r="D216" s="373"/>
      <c r="E216" s="325"/>
      <c r="F216" s="326"/>
    </row>
    <row r="217" spans="1:6" ht="15" customHeight="1">
      <c r="A217" s="327"/>
      <c r="B217" s="118"/>
      <c r="C217" s="327"/>
      <c r="D217" s="373"/>
      <c r="E217" s="325"/>
      <c r="F217" s="326"/>
    </row>
    <row r="218" spans="1:6" ht="15" customHeight="1">
      <c r="A218" s="327"/>
      <c r="B218" s="118"/>
      <c r="C218" s="327"/>
      <c r="D218" s="373"/>
      <c r="E218" s="325"/>
      <c r="F218" s="326"/>
    </row>
    <row r="219" spans="1:6" ht="15" customHeight="1">
      <c r="A219" s="327"/>
      <c r="B219" s="118"/>
      <c r="C219" s="327"/>
      <c r="D219" s="373"/>
      <c r="E219" s="325"/>
      <c r="F219" s="326"/>
    </row>
    <row r="220" spans="1:6" ht="15" customHeight="1">
      <c r="A220" s="327"/>
      <c r="B220" s="118"/>
      <c r="C220" s="327"/>
      <c r="D220" s="373"/>
      <c r="E220" s="325"/>
      <c r="F220" s="326"/>
    </row>
    <row r="221" spans="1:6" ht="15" customHeight="1">
      <c r="A221" s="327"/>
      <c r="B221" s="118"/>
      <c r="C221" s="327"/>
      <c r="D221" s="373"/>
      <c r="E221" s="325"/>
      <c r="F221" s="326"/>
    </row>
    <row r="222" spans="1:6" ht="15" customHeight="1">
      <c r="A222" s="327"/>
      <c r="B222" s="118"/>
      <c r="C222" s="327"/>
      <c r="D222" s="373"/>
      <c r="E222" s="325"/>
      <c r="F222" s="326"/>
    </row>
    <row r="223" spans="1:6" ht="15" customHeight="1">
      <c r="A223" s="327"/>
      <c r="B223" s="118"/>
      <c r="C223" s="327"/>
      <c r="D223" s="373"/>
      <c r="E223" s="325"/>
      <c r="F223" s="326"/>
    </row>
    <row r="224" spans="1:6" ht="15" customHeight="1">
      <c r="A224" s="327"/>
      <c r="B224" s="118"/>
      <c r="C224" s="327"/>
      <c r="D224" s="373"/>
      <c r="E224" s="325"/>
      <c r="F224" s="326"/>
    </row>
    <row r="225" spans="1:6" ht="15" customHeight="1">
      <c r="A225" s="327"/>
      <c r="B225" s="118"/>
      <c r="C225" s="327"/>
      <c r="D225" s="373"/>
      <c r="E225" s="325"/>
      <c r="F225" s="326"/>
    </row>
    <row r="226" spans="1:6" ht="28.9" customHeight="1">
      <c r="A226" s="124" t="s">
        <v>7</v>
      </c>
      <c r="B226" s="165"/>
      <c r="C226" s="126"/>
      <c r="D226" s="127" t="str">
        <f t="shared" ref="D226" si="5">IF(C226="","",IF(C226="UNIT","QTY",1))</f>
        <v/>
      </c>
      <c r="E226" s="221"/>
      <c r="F226" s="129"/>
    </row>
    <row r="227" spans="1:6" ht="28.9" customHeight="1">
      <c r="A227" s="386"/>
      <c r="B227" s="144"/>
      <c r="C227" s="386"/>
      <c r="D227" s="387"/>
      <c r="E227" s="388"/>
      <c r="F227" s="389"/>
    </row>
    <row r="228" spans="1:6" ht="28.9" customHeight="1">
      <c r="A228" s="164" t="str">
        <f>$A$7</f>
        <v>ITEM</v>
      </c>
      <c r="B228" s="164" t="str">
        <f>$B$7</f>
        <v>DESCRIPTION</v>
      </c>
      <c r="C228" s="164" t="str">
        <f>$C$7</f>
        <v>UNIT</v>
      </c>
      <c r="D228" s="107" t="str">
        <f>$D$7</f>
        <v>QTY</v>
      </c>
      <c r="E228" s="107" t="str">
        <f>$E$7</f>
        <v>BASE RATE</v>
      </c>
      <c r="F228" s="270" t="str">
        <f>$F$7</f>
        <v>CONTRACT RATE</v>
      </c>
    </row>
    <row r="229" spans="1:6" ht="29.45" customHeight="1">
      <c r="A229" s="124" t="s">
        <v>5</v>
      </c>
      <c r="B229" s="125"/>
      <c r="C229" s="126"/>
      <c r="D229" s="127" t="str">
        <f t="shared" ref="D229" si="6">IF(C229="","",IF(C229="UNIT","QTY",1))</f>
        <v/>
      </c>
      <c r="E229" s="221"/>
      <c r="F229" s="221"/>
    </row>
    <row r="230" spans="1:6" ht="15" customHeight="1">
      <c r="A230" s="327"/>
      <c r="B230" s="118"/>
      <c r="C230" s="327"/>
      <c r="D230" s="373"/>
      <c r="E230" s="325"/>
      <c r="F230" s="326"/>
    </row>
    <row r="231" spans="1:6">
      <c r="A231" s="113"/>
      <c r="B231" s="332" t="s">
        <v>1190</v>
      </c>
      <c r="C231" s="113"/>
      <c r="D231" s="112"/>
      <c r="E231" s="363"/>
      <c r="F231" s="228"/>
    </row>
    <row r="232" spans="1:6">
      <c r="A232" s="113"/>
      <c r="B232" s="332"/>
      <c r="C232" s="113"/>
      <c r="D232" s="112"/>
      <c r="E232" s="363"/>
      <c r="F232" s="228"/>
    </row>
    <row r="233" spans="1:6">
      <c r="A233" s="113" t="s">
        <v>964</v>
      </c>
      <c r="B233" s="332" t="s">
        <v>598</v>
      </c>
      <c r="C233" s="113"/>
      <c r="D233" s="112"/>
      <c r="E233" s="363"/>
      <c r="F233" s="228"/>
    </row>
    <row r="234" spans="1:6" ht="15" customHeight="1">
      <c r="A234" s="113"/>
      <c r="B234" s="118"/>
      <c r="C234" s="113"/>
      <c r="D234" s="112"/>
      <c r="E234" s="363"/>
      <c r="F234" s="228"/>
    </row>
    <row r="235" spans="1:6" s="96" customFormat="1" ht="29.25">
      <c r="A235" s="119"/>
      <c r="B235" s="380" t="s">
        <v>1282</v>
      </c>
      <c r="C235" s="369" t="s">
        <v>17</v>
      </c>
      <c r="D235" s="121">
        <v>1</v>
      </c>
      <c r="E235" s="366"/>
      <c r="F235" s="227"/>
    </row>
    <row r="236" spans="1:6" ht="15" customHeight="1">
      <c r="A236" s="113"/>
      <c r="B236" s="118"/>
      <c r="C236" s="113"/>
      <c r="D236" s="112"/>
      <c r="E236" s="363"/>
      <c r="F236" s="228"/>
    </row>
    <row r="237" spans="1:6" s="96" customFormat="1" ht="29.25">
      <c r="A237" s="119"/>
      <c r="B237" s="380" t="s">
        <v>1288</v>
      </c>
      <c r="C237" s="369" t="s">
        <v>36</v>
      </c>
      <c r="D237" s="121">
        <v>1</v>
      </c>
      <c r="E237" s="366"/>
      <c r="F237" s="227"/>
    </row>
    <row r="238" spans="1:6" ht="15" customHeight="1">
      <c r="A238" s="113"/>
      <c r="B238" s="118"/>
      <c r="C238" s="113"/>
      <c r="D238" s="112"/>
      <c r="E238" s="363"/>
      <c r="F238" s="228"/>
    </row>
    <row r="239" spans="1:6" s="96" customFormat="1" ht="29.25">
      <c r="A239" s="119"/>
      <c r="B239" s="380" t="s">
        <v>1283</v>
      </c>
      <c r="C239" s="369" t="s">
        <v>36</v>
      </c>
      <c r="D239" s="121">
        <v>1</v>
      </c>
      <c r="E239" s="366"/>
      <c r="F239" s="227"/>
    </row>
    <row r="240" spans="1:6" ht="15" customHeight="1">
      <c r="A240" s="113"/>
      <c r="B240" s="118"/>
      <c r="C240" s="113"/>
      <c r="D240" s="112"/>
      <c r="E240" s="363"/>
      <c r="F240" s="228"/>
    </row>
    <row r="241" spans="1:6" ht="15" customHeight="1">
      <c r="A241" s="113" t="s">
        <v>1191</v>
      </c>
      <c r="B241" s="332" t="s">
        <v>599</v>
      </c>
      <c r="C241" s="113"/>
      <c r="D241" s="112"/>
      <c r="E241" s="363"/>
      <c r="F241" s="228"/>
    </row>
    <row r="242" spans="1:6">
      <c r="A242" s="113"/>
      <c r="B242" s="118"/>
      <c r="C242" s="113"/>
      <c r="D242" s="112"/>
      <c r="E242" s="363"/>
      <c r="F242" s="228"/>
    </row>
    <row r="243" spans="1:6" ht="44.25">
      <c r="A243" s="113"/>
      <c r="B243" s="364" t="s">
        <v>1289</v>
      </c>
      <c r="C243" s="113"/>
      <c r="D243" s="112"/>
      <c r="E243" s="363"/>
      <c r="F243" s="228"/>
    </row>
    <row r="244" spans="1:6">
      <c r="A244" s="113"/>
      <c r="B244" s="364"/>
      <c r="C244" s="113"/>
      <c r="D244" s="112"/>
      <c r="E244" s="363"/>
      <c r="F244" s="228"/>
    </row>
    <row r="245" spans="1:6" s="96" customFormat="1">
      <c r="A245" s="119"/>
      <c r="B245" s="372" t="s">
        <v>600</v>
      </c>
      <c r="C245" s="119" t="s">
        <v>36</v>
      </c>
      <c r="D245" s="121">
        <v>1</v>
      </c>
      <c r="E245" s="366"/>
      <c r="F245" s="227"/>
    </row>
    <row r="246" spans="1:6">
      <c r="A246" s="113"/>
      <c r="B246" s="330"/>
      <c r="C246" s="113"/>
      <c r="D246" s="112"/>
      <c r="E246" s="363"/>
      <c r="F246" s="228"/>
    </row>
    <row r="247" spans="1:6" s="96" customFormat="1">
      <c r="A247" s="119"/>
      <c r="B247" s="372" t="s">
        <v>601</v>
      </c>
      <c r="C247" s="119" t="s">
        <v>36</v>
      </c>
      <c r="D247" s="121">
        <v>1</v>
      </c>
      <c r="E247" s="366"/>
      <c r="F247" s="227"/>
    </row>
    <row r="248" spans="1:6">
      <c r="A248" s="113"/>
      <c r="B248" s="330"/>
      <c r="C248" s="113"/>
      <c r="D248" s="112"/>
      <c r="E248" s="363"/>
      <c r="F248" s="228"/>
    </row>
    <row r="249" spans="1:6" s="96" customFormat="1">
      <c r="A249" s="119"/>
      <c r="B249" s="372" t="s">
        <v>602</v>
      </c>
      <c r="C249" s="119" t="s">
        <v>36</v>
      </c>
      <c r="D249" s="121">
        <v>1</v>
      </c>
      <c r="E249" s="366"/>
      <c r="F249" s="227"/>
    </row>
    <row r="250" spans="1:6" ht="15" customHeight="1">
      <c r="A250" s="113"/>
      <c r="B250" s="118"/>
      <c r="C250" s="113"/>
      <c r="D250" s="112"/>
      <c r="E250" s="363"/>
      <c r="F250" s="228"/>
    </row>
    <row r="251" spans="1:6" ht="15" customHeight="1">
      <c r="A251" s="113"/>
      <c r="B251" s="118"/>
      <c r="C251" s="113"/>
      <c r="D251" s="112"/>
      <c r="E251" s="363"/>
      <c r="F251" s="228"/>
    </row>
    <row r="252" spans="1:6">
      <c r="A252" s="113" t="s">
        <v>1192</v>
      </c>
      <c r="B252" s="332" t="s">
        <v>603</v>
      </c>
      <c r="C252" s="113"/>
      <c r="D252" s="112"/>
      <c r="E252" s="363"/>
      <c r="F252" s="228"/>
    </row>
    <row r="253" spans="1:6">
      <c r="A253" s="113"/>
      <c r="B253" s="118"/>
      <c r="C253" s="113"/>
      <c r="D253" s="112"/>
      <c r="E253" s="363"/>
      <c r="F253" s="228"/>
    </row>
    <row r="254" spans="1:6" s="96" customFormat="1" ht="29.25">
      <c r="A254" s="119"/>
      <c r="B254" s="380" t="s">
        <v>1231</v>
      </c>
      <c r="C254" s="369" t="s">
        <v>20</v>
      </c>
      <c r="D254" s="121">
        <v>1</v>
      </c>
      <c r="E254" s="366"/>
      <c r="F254" s="227"/>
    </row>
    <row r="255" spans="1:6">
      <c r="A255" s="113"/>
      <c r="B255" s="364"/>
      <c r="C255" s="370"/>
      <c r="D255" s="112"/>
      <c r="E255" s="363"/>
      <c r="F255" s="228"/>
    </row>
    <row r="256" spans="1:6" s="96" customFormat="1" ht="29.25">
      <c r="A256" s="119"/>
      <c r="B256" s="380" t="s">
        <v>1232</v>
      </c>
      <c r="C256" s="369" t="s">
        <v>20</v>
      </c>
      <c r="D256" s="121">
        <v>1</v>
      </c>
      <c r="E256" s="366"/>
      <c r="F256" s="227"/>
    </row>
    <row r="257" spans="1:6" ht="15" customHeight="1">
      <c r="A257" s="113"/>
      <c r="B257" s="118"/>
      <c r="C257" s="113"/>
      <c r="D257" s="112"/>
      <c r="E257" s="363"/>
      <c r="F257" s="228"/>
    </row>
    <row r="258" spans="1:6">
      <c r="A258" s="113" t="s">
        <v>1193</v>
      </c>
      <c r="B258" s="332" t="s">
        <v>604</v>
      </c>
      <c r="C258" s="113"/>
      <c r="D258" s="112"/>
      <c r="E258" s="363"/>
      <c r="F258" s="228"/>
    </row>
    <row r="259" spans="1:6" ht="15" customHeight="1">
      <c r="A259" s="113"/>
      <c r="B259" s="118"/>
      <c r="C259" s="113"/>
      <c r="D259" s="112"/>
      <c r="E259" s="363"/>
      <c r="F259" s="228"/>
    </row>
    <row r="260" spans="1:6" s="376" customFormat="1" ht="28.15" customHeight="1">
      <c r="A260" s="119"/>
      <c r="B260" s="246" t="s">
        <v>1290</v>
      </c>
      <c r="C260" s="369" t="s">
        <v>17</v>
      </c>
      <c r="D260" s="121">
        <v>1</v>
      </c>
      <c r="E260" s="121"/>
      <c r="F260" s="227"/>
    </row>
    <row r="261" spans="1:6" ht="15" customHeight="1">
      <c r="A261" s="113"/>
      <c r="B261" s="118"/>
      <c r="C261" s="113"/>
      <c r="D261" s="112"/>
      <c r="E261" s="363"/>
      <c r="F261" s="228"/>
    </row>
    <row r="262" spans="1:6" ht="30">
      <c r="A262" s="113" t="s">
        <v>1194</v>
      </c>
      <c r="B262" s="337" t="s">
        <v>1291</v>
      </c>
      <c r="C262" s="113"/>
      <c r="D262" s="112"/>
      <c r="E262" s="363"/>
      <c r="F262" s="228"/>
    </row>
    <row r="263" spans="1:6">
      <c r="A263" s="113"/>
      <c r="B263" s="337"/>
      <c r="C263" s="113"/>
      <c r="D263" s="112"/>
      <c r="E263" s="363"/>
      <c r="F263" s="228"/>
    </row>
    <row r="264" spans="1:6" s="96" customFormat="1">
      <c r="A264" s="119"/>
      <c r="B264" s="372" t="s">
        <v>605</v>
      </c>
      <c r="C264" s="369" t="s">
        <v>36</v>
      </c>
      <c r="D264" s="121">
        <v>1</v>
      </c>
      <c r="E264" s="366"/>
      <c r="F264" s="227"/>
    </row>
    <row r="265" spans="1:6">
      <c r="A265" s="113"/>
      <c r="B265" s="330"/>
      <c r="C265" s="370"/>
      <c r="D265" s="112"/>
      <c r="E265" s="363"/>
      <c r="F265" s="228"/>
    </row>
    <row r="266" spans="1:6" s="96" customFormat="1">
      <c r="A266" s="119"/>
      <c r="B266" s="372" t="s">
        <v>606</v>
      </c>
      <c r="C266" s="369" t="s">
        <v>36</v>
      </c>
      <c r="D266" s="121">
        <v>1</v>
      </c>
      <c r="E266" s="366"/>
      <c r="F266" s="227"/>
    </row>
    <row r="267" spans="1:6" ht="15" customHeight="1">
      <c r="A267" s="113"/>
      <c r="B267" s="118"/>
      <c r="C267" s="113"/>
      <c r="D267" s="112"/>
      <c r="E267" s="363"/>
      <c r="F267" s="228"/>
    </row>
    <row r="268" spans="1:6">
      <c r="A268" s="113" t="s">
        <v>1195</v>
      </c>
      <c r="B268" s="332" t="s">
        <v>607</v>
      </c>
      <c r="C268" s="113"/>
      <c r="D268" s="112"/>
      <c r="E268" s="363"/>
      <c r="F268" s="228"/>
    </row>
    <row r="269" spans="1:6">
      <c r="A269" s="113"/>
      <c r="B269" s="118"/>
      <c r="C269" s="113"/>
      <c r="D269" s="112"/>
      <c r="E269" s="363"/>
      <c r="F269" s="228"/>
    </row>
    <row r="270" spans="1:6" s="96" customFormat="1" ht="29.25">
      <c r="A270" s="119"/>
      <c r="B270" s="380" t="s">
        <v>1233</v>
      </c>
      <c r="C270" s="369" t="s">
        <v>36</v>
      </c>
      <c r="D270" s="121">
        <v>1</v>
      </c>
      <c r="E270" s="366"/>
      <c r="F270" s="227"/>
    </row>
    <row r="271" spans="1:6">
      <c r="A271" s="330"/>
      <c r="B271" s="330"/>
      <c r="C271" s="370"/>
      <c r="D271" s="97"/>
      <c r="E271" s="330"/>
      <c r="F271" s="390"/>
    </row>
    <row r="272" spans="1:6" s="96" customFormat="1" ht="29.25">
      <c r="A272" s="119"/>
      <c r="B272" s="380" t="s">
        <v>1234</v>
      </c>
      <c r="C272" s="369" t="s">
        <v>36</v>
      </c>
      <c r="D272" s="121">
        <v>1</v>
      </c>
      <c r="E272" s="366"/>
      <c r="F272" s="227"/>
    </row>
    <row r="273" spans="1:6" ht="15" customHeight="1">
      <c r="A273" s="113"/>
      <c r="B273" s="118"/>
      <c r="C273" s="113"/>
      <c r="D273" s="112"/>
      <c r="E273" s="363"/>
      <c r="F273" s="228"/>
    </row>
    <row r="274" spans="1:6" ht="15" customHeight="1">
      <c r="A274" s="113" t="s">
        <v>1196</v>
      </c>
      <c r="B274" s="332" t="s">
        <v>608</v>
      </c>
      <c r="C274" s="113"/>
      <c r="D274" s="112"/>
      <c r="E274" s="363"/>
      <c r="F274" s="228"/>
    </row>
    <row r="275" spans="1:6" ht="15" customHeight="1">
      <c r="A275" s="113"/>
      <c r="B275" s="330"/>
      <c r="C275" s="113"/>
      <c r="D275" s="112"/>
      <c r="E275" s="363"/>
      <c r="F275" s="228"/>
    </row>
    <row r="276" spans="1:6" ht="44.25">
      <c r="A276" s="113"/>
      <c r="B276" s="364" t="s">
        <v>1292</v>
      </c>
      <c r="C276" s="113"/>
      <c r="D276" s="112"/>
      <c r="E276" s="363"/>
      <c r="F276" s="228"/>
    </row>
    <row r="277" spans="1:6">
      <c r="A277" s="113"/>
      <c r="B277" s="364"/>
      <c r="C277" s="113"/>
      <c r="D277" s="112"/>
      <c r="E277" s="363"/>
      <c r="F277" s="228"/>
    </row>
    <row r="278" spans="1:6" s="96" customFormat="1">
      <c r="A278" s="119"/>
      <c r="B278" s="372" t="s">
        <v>1197</v>
      </c>
      <c r="C278" s="369" t="s">
        <v>437</v>
      </c>
      <c r="D278" s="121">
        <v>1</v>
      </c>
      <c r="E278" s="366"/>
      <c r="F278" s="227"/>
    </row>
    <row r="279" spans="1:6">
      <c r="A279" s="113"/>
      <c r="B279" s="330"/>
      <c r="C279" s="370"/>
      <c r="D279" s="112"/>
      <c r="E279" s="363"/>
      <c r="F279" s="228"/>
    </row>
    <row r="280" spans="1:6" s="96" customFormat="1">
      <c r="A280" s="119"/>
      <c r="B280" s="372" t="s">
        <v>1198</v>
      </c>
      <c r="C280" s="369" t="s">
        <v>437</v>
      </c>
      <c r="D280" s="121">
        <v>1</v>
      </c>
      <c r="E280" s="366"/>
      <c r="F280" s="227"/>
    </row>
    <row r="281" spans="1:6">
      <c r="A281" s="113"/>
      <c r="B281" s="330"/>
      <c r="C281" s="370"/>
      <c r="D281" s="112"/>
      <c r="E281" s="363"/>
      <c r="F281" s="228"/>
    </row>
    <row r="282" spans="1:6" s="96" customFormat="1">
      <c r="A282" s="119"/>
      <c r="B282" s="372" t="s">
        <v>1199</v>
      </c>
      <c r="C282" s="369" t="s">
        <v>437</v>
      </c>
      <c r="D282" s="121">
        <v>1</v>
      </c>
      <c r="E282" s="366"/>
      <c r="F282" s="227"/>
    </row>
    <row r="283" spans="1:6" ht="15" customHeight="1">
      <c r="A283" s="113"/>
      <c r="B283" s="118"/>
      <c r="C283" s="113"/>
      <c r="D283" s="112"/>
      <c r="E283" s="363"/>
      <c r="F283" s="228"/>
    </row>
    <row r="284" spans="1:6" ht="15" customHeight="1">
      <c r="A284" s="113" t="s">
        <v>1202</v>
      </c>
      <c r="B284" s="332" t="s">
        <v>609</v>
      </c>
      <c r="C284" s="113"/>
      <c r="D284" s="112"/>
      <c r="E284" s="363"/>
      <c r="F284" s="228"/>
    </row>
    <row r="285" spans="1:6" ht="15" customHeight="1">
      <c r="A285" s="113"/>
      <c r="B285" s="118"/>
      <c r="C285" s="113"/>
      <c r="D285" s="112"/>
      <c r="E285" s="363"/>
      <c r="F285" s="228"/>
    </row>
    <row r="286" spans="1:6" ht="43.5">
      <c r="A286" s="113"/>
      <c r="B286" s="364" t="s">
        <v>610</v>
      </c>
      <c r="C286" s="113"/>
      <c r="D286" s="112"/>
      <c r="E286" s="363"/>
      <c r="F286" s="228"/>
    </row>
    <row r="287" spans="1:6">
      <c r="A287" s="113"/>
      <c r="B287" s="364"/>
      <c r="C287" s="113"/>
      <c r="D287" s="112"/>
      <c r="E287" s="363"/>
      <c r="F287" s="228"/>
    </row>
    <row r="288" spans="1:6" s="96" customFormat="1">
      <c r="A288" s="119"/>
      <c r="B288" s="372" t="s">
        <v>1200</v>
      </c>
      <c r="C288" s="369" t="s">
        <v>437</v>
      </c>
      <c r="D288" s="121">
        <v>1</v>
      </c>
      <c r="E288" s="366"/>
      <c r="F288" s="227"/>
    </row>
    <row r="289" spans="1:6">
      <c r="A289" s="113"/>
      <c r="B289" s="330"/>
      <c r="C289" s="370"/>
      <c r="D289" s="112"/>
      <c r="E289" s="363"/>
      <c r="F289" s="228"/>
    </row>
    <row r="290" spans="1:6" s="96" customFormat="1">
      <c r="A290" s="119"/>
      <c r="B290" s="372" t="s">
        <v>1201</v>
      </c>
      <c r="C290" s="369" t="s">
        <v>437</v>
      </c>
      <c r="D290" s="121">
        <v>1</v>
      </c>
      <c r="E290" s="366"/>
      <c r="F290" s="227"/>
    </row>
    <row r="291" spans="1:6" ht="15" customHeight="1">
      <c r="A291" s="113"/>
      <c r="B291" s="118"/>
      <c r="C291" s="113"/>
      <c r="D291" s="112"/>
      <c r="E291" s="363"/>
      <c r="F291" s="228"/>
    </row>
    <row r="292" spans="1:6" s="96" customFormat="1" ht="29.25">
      <c r="A292" s="119"/>
      <c r="B292" s="380" t="s">
        <v>1284</v>
      </c>
      <c r="C292" s="369" t="s">
        <v>14</v>
      </c>
      <c r="D292" s="121">
        <v>1</v>
      </c>
      <c r="E292" s="366"/>
      <c r="F292" s="227"/>
    </row>
    <row r="293" spans="1:6" s="96" customFormat="1">
      <c r="A293" s="119"/>
      <c r="B293" s="380"/>
      <c r="C293" s="369"/>
      <c r="D293" s="121"/>
      <c r="E293" s="366"/>
      <c r="F293" s="227"/>
    </row>
    <row r="294" spans="1:6" s="96" customFormat="1" ht="28.9" customHeight="1">
      <c r="A294" s="124" t="s">
        <v>4</v>
      </c>
      <c r="B294" s="165"/>
      <c r="C294" s="126"/>
      <c r="D294" s="283" t="str">
        <f t="shared" ref="D294" si="7">IF(C294="","",IF(C294="UNIT","QTY",1))</f>
        <v/>
      </c>
      <c r="E294" s="221"/>
      <c r="F294" s="221"/>
    </row>
    <row r="295" spans="1:6" s="96" customFormat="1" ht="28.9" customHeight="1">
      <c r="A295" s="98"/>
      <c r="B295" s="168"/>
      <c r="C295" s="209"/>
      <c r="D295" s="290"/>
      <c r="E295" s="210"/>
      <c r="F295" s="210"/>
    </row>
    <row r="296" spans="1:6" s="96" customFormat="1" ht="28.9" customHeight="1">
      <c r="A296" s="164" t="str">
        <f>$A$7</f>
        <v>ITEM</v>
      </c>
      <c r="B296" s="164" t="str">
        <f>$B$7</f>
        <v>DESCRIPTION</v>
      </c>
      <c r="C296" s="164" t="str">
        <f>$C$7</f>
        <v>UNIT</v>
      </c>
      <c r="D296" s="291" t="str">
        <f>$D$7</f>
        <v>QTY</v>
      </c>
      <c r="E296" s="107" t="s">
        <v>357</v>
      </c>
      <c r="F296" s="107" t="s">
        <v>366</v>
      </c>
    </row>
    <row r="297" spans="1:6" ht="28.9" customHeight="1">
      <c r="A297" s="124" t="s">
        <v>5</v>
      </c>
      <c r="B297" s="165"/>
      <c r="C297" s="126"/>
      <c r="D297" s="283" t="str">
        <f>IF(C297="","",IF(C297="UNIT","QTY",1))</f>
        <v/>
      </c>
      <c r="E297" s="128"/>
      <c r="F297" s="129"/>
    </row>
    <row r="298" spans="1:6" ht="15" customHeight="1">
      <c r="A298" s="274"/>
      <c r="B298" s="212"/>
      <c r="C298" s="272"/>
      <c r="D298" s="293"/>
      <c r="E298" s="235"/>
      <c r="F298" s="264"/>
    </row>
    <row r="299" spans="1:6" s="377" customFormat="1" ht="15" customHeight="1">
      <c r="A299" s="171" t="s">
        <v>1203</v>
      </c>
      <c r="B299" s="332" t="s">
        <v>612</v>
      </c>
      <c r="C299" s="383"/>
      <c r="D299" s="240"/>
      <c r="E299" s="381"/>
      <c r="F299" s="382"/>
    </row>
    <row r="300" spans="1:6">
      <c r="A300" s="113"/>
      <c r="B300" s="330"/>
      <c r="C300" s="370"/>
      <c r="D300" s="112"/>
      <c r="E300" s="363"/>
      <c r="F300" s="228"/>
    </row>
    <row r="301" spans="1:6" s="96" customFormat="1" ht="29.25">
      <c r="A301" s="119" t="s">
        <v>1293</v>
      </c>
      <c r="B301" s="380" t="s">
        <v>611</v>
      </c>
      <c r="C301" s="369" t="s">
        <v>36</v>
      </c>
      <c r="D301" s="121"/>
      <c r="E301" s="366"/>
      <c r="F301" s="227"/>
    </row>
    <row r="302" spans="1:6" ht="15" customHeight="1">
      <c r="A302" s="113"/>
      <c r="B302" s="330"/>
      <c r="C302" s="370"/>
      <c r="D302" s="112"/>
      <c r="E302" s="363"/>
      <c r="F302" s="228"/>
    </row>
    <row r="303" spans="1:6" ht="29.25">
      <c r="A303" s="113" t="s">
        <v>1294</v>
      </c>
      <c r="B303" s="364" t="s">
        <v>1285</v>
      </c>
      <c r="C303" s="370"/>
      <c r="D303" s="112"/>
      <c r="E303" s="363"/>
      <c r="F303" s="228"/>
    </row>
    <row r="304" spans="1:6">
      <c r="A304" s="113"/>
      <c r="B304" s="364"/>
      <c r="C304" s="370"/>
      <c r="D304" s="112"/>
      <c r="E304" s="363"/>
      <c r="F304" s="228"/>
    </row>
    <row r="305" spans="1:6" s="96" customFormat="1">
      <c r="A305" s="119"/>
      <c r="B305" s="372" t="s">
        <v>1286</v>
      </c>
      <c r="C305" s="119" t="s">
        <v>36</v>
      </c>
      <c r="D305" s="121">
        <v>1</v>
      </c>
      <c r="E305" s="366"/>
      <c r="F305" s="227"/>
    </row>
    <row r="306" spans="1:6">
      <c r="A306" s="113"/>
      <c r="B306" s="330"/>
      <c r="C306" s="113"/>
      <c r="D306" s="112"/>
      <c r="E306" s="363"/>
      <c r="F306" s="228"/>
    </row>
    <row r="307" spans="1:6" s="96" customFormat="1">
      <c r="A307" s="119"/>
      <c r="B307" s="372" t="s">
        <v>1287</v>
      </c>
      <c r="C307" s="119" t="s">
        <v>36</v>
      </c>
      <c r="D307" s="121">
        <v>1</v>
      </c>
      <c r="E307" s="366"/>
      <c r="F307" s="227"/>
    </row>
    <row r="308" spans="1:6" ht="15" customHeight="1">
      <c r="A308" s="330"/>
      <c r="B308" s="330"/>
      <c r="C308" s="370"/>
      <c r="D308" s="97"/>
      <c r="E308" s="330"/>
      <c r="F308" s="390"/>
    </row>
    <row r="309" spans="1:6" ht="15" customHeight="1">
      <c r="A309" s="330"/>
      <c r="B309" s="330"/>
      <c r="C309" s="370"/>
      <c r="D309" s="97"/>
      <c r="E309" s="330"/>
      <c r="F309" s="390"/>
    </row>
    <row r="310" spans="1:6">
      <c r="A310" s="330"/>
      <c r="B310" s="330"/>
      <c r="C310" s="370"/>
      <c r="D310" s="97"/>
      <c r="E310" s="330"/>
      <c r="F310" s="390"/>
    </row>
    <row r="311" spans="1:6" ht="15" customHeight="1">
      <c r="A311" s="330"/>
      <c r="B311" s="330"/>
      <c r="C311" s="370"/>
      <c r="D311" s="97"/>
      <c r="E311" s="330"/>
      <c r="F311" s="390"/>
    </row>
    <row r="312" spans="1:6">
      <c r="A312" s="330"/>
      <c r="B312" s="330"/>
      <c r="C312" s="370"/>
      <c r="D312" s="97"/>
      <c r="E312" s="330"/>
      <c r="F312" s="390"/>
    </row>
    <row r="313" spans="1:6" ht="15" customHeight="1">
      <c r="A313" s="330"/>
      <c r="B313" s="330"/>
      <c r="C313" s="370"/>
      <c r="D313" s="97"/>
      <c r="E313" s="330"/>
      <c r="F313" s="390"/>
    </row>
    <row r="314" spans="1:6" ht="15" customHeight="1">
      <c r="A314" s="330"/>
      <c r="B314" s="330"/>
      <c r="C314" s="370"/>
      <c r="D314" s="97"/>
      <c r="E314" s="330"/>
      <c r="F314" s="390"/>
    </row>
    <row r="315" spans="1:6" ht="15" customHeight="1">
      <c r="A315" s="113"/>
      <c r="B315" s="118"/>
      <c r="C315" s="113"/>
      <c r="D315" s="112"/>
      <c r="E315" s="363"/>
      <c r="F315" s="334"/>
    </row>
    <row r="316" spans="1:6" ht="28.9" customHeight="1">
      <c r="A316" s="124" t="s">
        <v>7</v>
      </c>
      <c r="B316" s="165"/>
      <c r="C316" s="126"/>
      <c r="D316" s="127" t="str">
        <f t="shared" ref="D316" si="8">IF(C316="","",IF(C316="UNIT","QTY",1))</f>
        <v/>
      </c>
      <c r="E316" s="221"/>
      <c r="F316" s="221"/>
    </row>
  </sheetData>
  <phoneticPr fontId="8" type="noConversion"/>
  <pageMargins left="0.70866141732283472" right="0.70866141732283472" top="0.74803149606299213" bottom="0.74803149606299213" header="0.31496062992125984" footer="0.31496062992125984"/>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192"/>
  <sheetViews>
    <sheetView view="pageBreakPreview" topLeftCell="A458" zoomScale="70" zoomScaleNormal="100" zoomScaleSheetLayoutView="70" zoomScalePageLayoutView="85" workbookViewId="0">
      <selection activeCell="I1182" sqref="I1182"/>
    </sheetView>
  </sheetViews>
  <sheetFormatPr defaultColWidth="0.7109375" defaultRowHeight="14.25"/>
  <cols>
    <col min="1" max="1" width="8.28515625" style="10" customWidth="1"/>
    <col min="2" max="2" width="102.7109375" style="11" customWidth="1"/>
    <col min="3" max="3" width="8.85546875" style="10" customWidth="1"/>
    <col min="4" max="4" width="8.85546875" style="12" customWidth="1"/>
    <col min="5" max="5" width="8.85546875" style="13" customWidth="1"/>
    <col min="6" max="6" width="20.5703125" style="13" customWidth="1"/>
    <col min="7" max="520" width="10.85546875" style="11" customWidth="1"/>
    <col min="521" max="16384" width="0.7109375" style="11"/>
  </cols>
  <sheetData>
    <row r="1" spans="1:6">
      <c r="A1" s="347" t="s">
        <v>713</v>
      </c>
      <c r="B1" s="348"/>
      <c r="C1" s="349"/>
      <c r="D1" s="350"/>
      <c r="E1" s="350"/>
      <c r="F1" s="351"/>
    </row>
    <row r="2" spans="1:6">
      <c r="A2" s="352" t="s">
        <v>714</v>
      </c>
      <c r="B2" s="439"/>
      <c r="C2" s="440"/>
      <c r="D2" s="441"/>
      <c r="E2" s="441"/>
      <c r="F2" s="353"/>
    </row>
    <row r="3" spans="1:6">
      <c r="A3" s="354" t="s">
        <v>367</v>
      </c>
      <c r="B3" s="439"/>
      <c r="C3" s="440"/>
      <c r="D3" s="441"/>
      <c r="E3" s="441"/>
      <c r="F3" s="353"/>
    </row>
    <row r="4" spans="1:6">
      <c r="A4" s="355"/>
      <c r="B4" s="442"/>
      <c r="C4" s="440"/>
      <c r="D4" s="443"/>
      <c r="E4" s="444"/>
      <c r="F4" s="356"/>
    </row>
    <row r="5" spans="1:6">
      <c r="A5" s="355"/>
      <c r="B5" s="442"/>
      <c r="C5" s="445" t="s">
        <v>963</v>
      </c>
      <c r="D5" s="443"/>
      <c r="E5" s="444"/>
      <c r="F5" s="357"/>
    </row>
    <row r="6" spans="1:6">
      <c r="A6" s="355"/>
      <c r="B6" s="442"/>
      <c r="C6" s="440"/>
      <c r="D6" s="443"/>
      <c r="E6" s="444"/>
      <c r="F6" s="357"/>
    </row>
    <row r="7" spans="1:6" s="398" customFormat="1" ht="28.9" customHeight="1">
      <c r="A7" s="395" t="s">
        <v>358</v>
      </c>
      <c r="B7" s="395" t="s">
        <v>0</v>
      </c>
      <c r="C7" s="395" t="s">
        <v>1</v>
      </c>
      <c r="D7" s="396" t="str">
        <f t="shared" ref="D7" si="0">IF(C7="","",IF(C7="UNIT","QTY",1))</f>
        <v>QTY</v>
      </c>
      <c r="E7" s="396" t="s">
        <v>357</v>
      </c>
      <c r="F7" s="397" t="s">
        <v>366</v>
      </c>
    </row>
    <row r="8" spans="1:6" s="7" customFormat="1" ht="15">
      <c r="A8" s="405"/>
      <c r="B8" s="446"/>
      <c r="C8" s="405"/>
      <c r="D8" s="406"/>
      <c r="E8" s="407"/>
      <c r="F8" s="427"/>
    </row>
    <row r="9" spans="1:6" s="7" customFormat="1" ht="15">
      <c r="A9" s="408" t="s">
        <v>313</v>
      </c>
      <c r="B9" s="447" t="s">
        <v>362</v>
      </c>
      <c r="C9" s="409"/>
      <c r="D9" s="406" t="str">
        <f t="shared" ref="D9:D15" si="1">IF(C9="","",IF(C9="UNIT","QTY",1))</f>
        <v/>
      </c>
      <c r="E9" s="410"/>
      <c r="F9" s="359"/>
    </row>
    <row r="10" spans="1:6" s="7" customFormat="1" ht="50.45" customHeight="1">
      <c r="A10" s="409"/>
      <c r="B10" s="413" t="s">
        <v>624</v>
      </c>
      <c r="C10" s="409"/>
      <c r="D10" s="406" t="str">
        <f t="shared" si="1"/>
        <v/>
      </c>
      <c r="E10" s="410"/>
      <c r="F10" s="410"/>
    </row>
    <row r="11" spans="1:6" s="7" customFormat="1" ht="13.9" customHeight="1">
      <c r="A11" s="408" t="s">
        <v>93</v>
      </c>
      <c r="B11" s="414" t="s">
        <v>625</v>
      </c>
      <c r="C11" s="409"/>
      <c r="D11" s="406" t="str">
        <f t="shared" si="1"/>
        <v/>
      </c>
      <c r="E11" s="410"/>
      <c r="F11" s="410"/>
    </row>
    <row r="12" spans="1:6" s="7" customFormat="1" ht="15">
      <c r="A12" s="405"/>
      <c r="B12" s="411"/>
      <c r="C12" s="405"/>
      <c r="D12" s="406" t="str">
        <f t="shared" si="1"/>
        <v/>
      </c>
      <c r="E12" s="412"/>
      <c r="F12" s="412"/>
    </row>
    <row r="13" spans="1:6" s="78" customFormat="1" ht="13.9" customHeight="1">
      <c r="A13" s="415"/>
      <c r="B13" s="416" t="s">
        <v>789</v>
      </c>
      <c r="C13" s="415" t="s">
        <v>3</v>
      </c>
      <c r="D13" s="417">
        <f t="shared" si="1"/>
        <v>1</v>
      </c>
      <c r="E13" s="418"/>
      <c r="F13" s="419"/>
    </row>
    <row r="14" spans="1:6" s="7" customFormat="1" ht="15">
      <c r="A14" s="405"/>
      <c r="B14" s="411"/>
      <c r="C14" s="405"/>
      <c r="D14" s="406" t="str">
        <f t="shared" si="1"/>
        <v/>
      </c>
      <c r="E14" s="412"/>
      <c r="F14" s="412"/>
    </row>
    <row r="15" spans="1:6" s="78" customFormat="1" ht="25.5">
      <c r="A15" s="415"/>
      <c r="B15" s="420" t="s">
        <v>790</v>
      </c>
      <c r="C15" s="415" t="s">
        <v>3</v>
      </c>
      <c r="D15" s="417">
        <f t="shared" si="1"/>
        <v>1</v>
      </c>
      <c r="E15" s="418"/>
      <c r="F15" s="419"/>
    </row>
    <row r="16" spans="1:6" s="7" customFormat="1" ht="15">
      <c r="A16" s="405"/>
      <c r="B16" s="411"/>
      <c r="C16" s="405"/>
      <c r="D16" s="406" t="str">
        <f t="shared" ref="D16:D41" si="2">IF(C16="","",IF(C16="UNIT","QTY",1))</f>
        <v/>
      </c>
      <c r="E16" s="412"/>
      <c r="F16" s="412"/>
    </row>
    <row r="17" spans="1:6" s="78" customFormat="1" ht="25.5">
      <c r="A17" s="415"/>
      <c r="B17" s="420" t="s">
        <v>791</v>
      </c>
      <c r="C17" s="415" t="s">
        <v>3</v>
      </c>
      <c r="D17" s="417">
        <f t="shared" si="2"/>
        <v>1</v>
      </c>
      <c r="E17" s="418"/>
      <c r="F17" s="419"/>
    </row>
    <row r="18" spans="1:6" s="7" customFormat="1" ht="15">
      <c r="A18" s="405"/>
      <c r="B18" s="411"/>
      <c r="C18" s="405"/>
      <c r="D18" s="406" t="str">
        <f t="shared" si="2"/>
        <v/>
      </c>
      <c r="E18" s="412"/>
      <c r="F18" s="412"/>
    </row>
    <row r="19" spans="1:6" s="78" customFormat="1" ht="15">
      <c r="A19" s="415"/>
      <c r="B19" s="420" t="s">
        <v>792</v>
      </c>
      <c r="C19" s="415" t="s">
        <v>3</v>
      </c>
      <c r="D19" s="417">
        <f t="shared" si="2"/>
        <v>1</v>
      </c>
      <c r="E19" s="418"/>
      <c r="F19" s="419"/>
    </row>
    <row r="20" spans="1:6" s="7" customFormat="1" ht="15">
      <c r="A20" s="405"/>
      <c r="B20" s="411"/>
      <c r="C20" s="405"/>
      <c r="D20" s="406" t="str">
        <f t="shared" si="2"/>
        <v/>
      </c>
      <c r="E20" s="412"/>
      <c r="F20" s="412"/>
    </row>
    <row r="21" spans="1:6" s="7" customFormat="1" ht="15">
      <c r="A21" s="408" t="s">
        <v>99</v>
      </c>
      <c r="B21" s="414" t="s">
        <v>94</v>
      </c>
      <c r="C21" s="409"/>
      <c r="D21" s="406" t="str">
        <f t="shared" si="2"/>
        <v/>
      </c>
      <c r="E21" s="410"/>
      <c r="F21" s="410" t="str">
        <f>IF(E21="","",E21+#REF!)</f>
        <v/>
      </c>
    </row>
    <row r="22" spans="1:6" s="7" customFormat="1" ht="15">
      <c r="A22" s="405"/>
      <c r="B22" s="411"/>
      <c r="C22" s="405"/>
      <c r="D22" s="406" t="str">
        <f t="shared" si="2"/>
        <v/>
      </c>
      <c r="E22" s="412"/>
      <c r="F22" s="412" t="str">
        <f>IF(E22="","",E22+#REF!)</f>
        <v/>
      </c>
    </row>
    <row r="23" spans="1:6" s="7" customFormat="1" ht="15">
      <c r="A23" s="405"/>
      <c r="B23" s="411"/>
      <c r="C23" s="405"/>
      <c r="D23" s="406" t="str">
        <f t="shared" si="2"/>
        <v/>
      </c>
      <c r="E23" s="412"/>
      <c r="F23" s="412" t="str">
        <f>IF(E23="","",E23+#REF!)</f>
        <v/>
      </c>
    </row>
    <row r="24" spans="1:6" s="78" customFormat="1" ht="25.5">
      <c r="A24" s="415"/>
      <c r="B24" s="420" t="s">
        <v>789</v>
      </c>
      <c r="C24" s="415" t="s">
        <v>3</v>
      </c>
      <c r="D24" s="417">
        <f t="shared" si="2"/>
        <v>1</v>
      </c>
      <c r="E24" s="418"/>
      <c r="F24" s="419"/>
    </row>
    <row r="25" spans="1:6" s="7" customFormat="1" ht="15">
      <c r="A25" s="405"/>
      <c r="B25" s="411"/>
      <c r="C25" s="405"/>
      <c r="D25" s="406" t="str">
        <f t="shared" si="2"/>
        <v/>
      </c>
      <c r="E25" s="412"/>
      <c r="F25" s="412"/>
    </row>
    <row r="26" spans="1:6" s="78" customFormat="1" ht="25.5">
      <c r="A26" s="415"/>
      <c r="B26" s="420" t="s">
        <v>790</v>
      </c>
      <c r="C26" s="415" t="s">
        <v>3</v>
      </c>
      <c r="D26" s="417">
        <f t="shared" si="2"/>
        <v>1</v>
      </c>
      <c r="E26" s="418"/>
      <c r="F26" s="419"/>
    </row>
    <row r="27" spans="1:6" s="7" customFormat="1" ht="15">
      <c r="A27" s="405"/>
      <c r="B27" s="411"/>
      <c r="C27" s="405"/>
      <c r="D27" s="406" t="str">
        <f t="shared" si="2"/>
        <v/>
      </c>
      <c r="E27" s="412"/>
      <c r="F27" s="412"/>
    </row>
    <row r="28" spans="1:6" s="78" customFormat="1" ht="25.5">
      <c r="A28" s="415"/>
      <c r="B28" s="420" t="s">
        <v>791</v>
      </c>
      <c r="C28" s="415" t="s">
        <v>3</v>
      </c>
      <c r="D28" s="417">
        <f t="shared" si="2"/>
        <v>1</v>
      </c>
      <c r="E28" s="418"/>
      <c r="F28" s="419"/>
    </row>
    <row r="29" spans="1:6" s="7" customFormat="1" ht="15">
      <c r="A29" s="405"/>
      <c r="B29" s="411"/>
      <c r="C29" s="405"/>
      <c r="D29" s="406" t="str">
        <f t="shared" si="2"/>
        <v/>
      </c>
      <c r="E29" s="412"/>
      <c r="F29" s="412"/>
    </row>
    <row r="30" spans="1:6" s="78" customFormat="1" ht="15">
      <c r="A30" s="415"/>
      <c r="B30" s="420" t="s">
        <v>792</v>
      </c>
      <c r="C30" s="415" t="s">
        <v>3</v>
      </c>
      <c r="D30" s="417">
        <f t="shared" si="2"/>
        <v>1</v>
      </c>
      <c r="E30" s="418"/>
      <c r="F30" s="419"/>
    </row>
    <row r="31" spans="1:6" s="7" customFormat="1" ht="15">
      <c r="A31" s="405"/>
      <c r="B31" s="411"/>
      <c r="C31" s="405"/>
      <c r="D31" s="406" t="str">
        <f t="shared" si="2"/>
        <v/>
      </c>
      <c r="E31" s="412"/>
      <c r="F31" s="412" t="str">
        <f>IF(E31="","",E31+#REF!)</f>
        <v/>
      </c>
    </row>
    <row r="32" spans="1:6" s="7" customFormat="1" ht="15">
      <c r="A32" s="408" t="s">
        <v>1334</v>
      </c>
      <c r="B32" s="414" t="s">
        <v>95</v>
      </c>
      <c r="C32" s="409"/>
      <c r="D32" s="406" t="str">
        <f t="shared" si="2"/>
        <v/>
      </c>
      <c r="E32" s="410"/>
      <c r="F32" s="410" t="str">
        <f>IF(E32="","",E32+#REF!)</f>
        <v/>
      </c>
    </row>
    <row r="33" spans="1:6" s="7" customFormat="1" ht="15">
      <c r="A33" s="405"/>
      <c r="B33" s="411"/>
      <c r="C33" s="405"/>
      <c r="D33" s="406" t="str">
        <f t="shared" si="2"/>
        <v/>
      </c>
      <c r="E33" s="412"/>
      <c r="F33" s="412" t="str">
        <f>IF(E33="","",E33+#REF!)</f>
        <v/>
      </c>
    </row>
    <row r="34" spans="1:6" s="7" customFormat="1" ht="15">
      <c r="A34" s="409"/>
      <c r="B34" s="421" t="s">
        <v>96</v>
      </c>
      <c r="C34" s="409"/>
      <c r="D34" s="406" t="str">
        <f t="shared" si="2"/>
        <v/>
      </c>
      <c r="E34" s="410"/>
      <c r="F34" s="410" t="str">
        <f>IF(E34="","",E34+#REF!)</f>
        <v/>
      </c>
    </row>
    <row r="35" spans="1:6" s="7" customFormat="1" ht="15">
      <c r="A35" s="405"/>
      <c r="B35" s="411"/>
      <c r="C35" s="405"/>
      <c r="D35" s="406" t="str">
        <f t="shared" si="2"/>
        <v/>
      </c>
      <c r="E35" s="412"/>
      <c r="F35" s="412" t="str">
        <f>IF(E35="","",E35+#REF!)</f>
        <v/>
      </c>
    </row>
    <row r="36" spans="1:6" s="78" customFormat="1" ht="15">
      <c r="A36" s="415"/>
      <c r="B36" s="420" t="s">
        <v>97</v>
      </c>
      <c r="C36" s="415" t="s">
        <v>3</v>
      </c>
      <c r="D36" s="417">
        <f t="shared" si="2"/>
        <v>1</v>
      </c>
      <c r="E36" s="418"/>
      <c r="F36" s="419"/>
    </row>
    <row r="37" spans="1:6" s="7" customFormat="1" ht="15">
      <c r="A37" s="405"/>
      <c r="B37" s="411"/>
      <c r="C37" s="405"/>
      <c r="D37" s="406" t="str">
        <f t="shared" si="2"/>
        <v/>
      </c>
      <c r="E37" s="412"/>
      <c r="F37" s="412"/>
    </row>
    <row r="38" spans="1:6" s="78" customFormat="1" ht="15">
      <c r="A38" s="415"/>
      <c r="B38" s="420" t="s">
        <v>98</v>
      </c>
      <c r="C38" s="415" t="s">
        <v>3</v>
      </c>
      <c r="D38" s="417">
        <f t="shared" si="2"/>
        <v>1</v>
      </c>
      <c r="E38" s="418"/>
      <c r="F38" s="419"/>
    </row>
    <row r="39" spans="1:6" s="7" customFormat="1" ht="15">
      <c r="A39" s="409"/>
      <c r="B39" s="421"/>
      <c r="C39" s="409"/>
      <c r="D39" s="406"/>
      <c r="E39" s="422"/>
      <c r="F39" s="410"/>
    </row>
    <row r="40" spans="1:6" s="7" customFormat="1" ht="25.5">
      <c r="A40" s="408" t="s">
        <v>1335</v>
      </c>
      <c r="B40" s="414" t="s">
        <v>100</v>
      </c>
      <c r="C40" s="409"/>
      <c r="D40" s="406" t="str">
        <f>IF(C40="","",IF(C40="UNIT","QTY",1))</f>
        <v/>
      </c>
      <c r="E40" s="410"/>
      <c r="F40" s="410"/>
    </row>
    <row r="41" spans="1:6" s="7" customFormat="1" ht="15">
      <c r="A41" s="405"/>
      <c r="B41" s="411"/>
      <c r="C41" s="405"/>
      <c r="D41" s="406" t="str">
        <f t="shared" si="2"/>
        <v/>
      </c>
      <c r="E41" s="412"/>
      <c r="F41" s="412"/>
    </row>
    <row r="42" spans="1:6" s="7" customFormat="1" ht="15">
      <c r="A42" s="409"/>
      <c r="B42" s="414" t="s">
        <v>101</v>
      </c>
      <c r="C42" s="405"/>
      <c r="D42" s="406"/>
      <c r="E42" s="412"/>
      <c r="F42" s="412"/>
    </row>
    <row r="43" spans="1:6" s="7" customFormat="1" ht="15">
      <c r="A43" s="409"/>
      <c r="B43" s="414" t="s">
        <v>102</v>
      </c>
      <c r="C43" s="409"/>
      <c r="D43" s="406" t="str">
        <f>IF(C43="","",IF(C43="UNIT","QTY",1))</f>
        <v/>
      </c>
      <c r="E43" s="410"/>
      <c r="F43" s="410"/>
    </row>
    <row r="44" spans="1:6" s="7" customFormat="1" ht="15">
      <c r="A44" s="409"/>
      <c r="B44" s="421"/>
      <c r="C44" s="409"/>
      <c r="D44" s="406"/>
      <c r="E44" s="410"/>
      <c r="F44" s="410"/>
    </row>
    <row r="45" spans="1:6" s="78" customFormat="1" ht="15">
      <c r="A45" s="415"/>
      <c r="B45" s="420" t="s">
        <v>103</v>
      </c>
      <c r="C45" s="415" t="s">
        <v>3</v>
      </c>
      <c r="D45" s="417">
        <f t="shared" ref="D45:D115" si="3">IF(C45="","",IF(C45="UNIT","QTY",1))</f>
        <v>1</v>
      </c>
      <c r="E45" s="418"/>
      <c r="F45" s="419"/>
    </row>
    <row r="46" spans="1:6" s="7" customFormat="1" ht="15">
      <c r="A46" s="409"/>
      <c r="B46" s="421"/>
      <c r="C46" s="409"/>
      <c r="D46" s="406"/>
      <c r="E46" s="422"/>
      <c r="F46" s="410"/>
    </row>
    <row r="47" spans="1:6" s="78" customFormat="1" ht="15">
      <c r="A47" s="415"/>
      <c r="B47" s="420" t="s">
        <v>104</v>
      </c>
      <c r="C47" s="415" t="s">
        <v>3</v>
      </c>
      <c r="D47" s="417">
        <f t="shared" si="3"/>
        <v>1</v>
      </c>
      <c r="E47" s="418"/>
      <c r="F47" s="419"/>
    </row>
    <row r="48" spans="1:6" s="7" customFormat="1" ht="15">
      <c r="A48" s="409"/>
      <c r="B48" s="421"/>
      <c r="C48" s="409"/>
      <c r="D48" s="406"/>
      <c r="E48" s="422"/>
      <c r="F48" s="410"/>
    </row>
    <row r="49" spans="1:6" s="78" customFormat="1" ht="15">
      <c r="A49" s="415"/>
      <c r="B49" s="420" t="s">
        <v>105</v>
      </c>
      <c r="C49" s="415" t="s">
        <v>3</v>
      </c>
      <c r="D49" s="417">
        <f t="shared" si="3"/>
        <v>1</v>
      </c>
      <c r="E49" s="418"/>
      <c r="F49" s="419"/>
    </row>
    <row r="50" spans="1:6" s="7" customFormat="1" ht="15">
      <c r="A50" s="409"/>
      <c r="B50" s="421"/>
      <c r="C50" s="409"/>
      <c r="D50" s="406"/>
      <c r="E50" s="422"/>
      <c r="F50" s="410"/>
    </row>
    <row r="51" spans="1:6" s="78" customFormat="1" ht="15">
      <c r="A51" s="415"/>
      <c r="B51" s="420" t="s">
        <v>106</v>
      </c>
      <c r="C51" s="415" t="s">
        <v>3</v>
      </c>
      <c r="D51" s="417">
        <f t="shared" si="3"/>
        <v>1</v>
      </c>
      <c r="E51" s="418"/>
      <c r="F51" s="419"/>
    </row>
    <row r="52" spans="1:6" s="7" customFormat="1" ht="15">
      <c r="A52" s="405"/>
      <c r="B52" s="411"/>
      <c r="C52" s="405"/>
      <c r="D52" s="406" t="str">
        <f t="shared" si="3"/>
        <v/>
      </c>
      <c r="E52" s="412"/>
      <c r="F52" s="412"/>
    </row>
    <row r="53" spans="1:6" s="7" customFormat="1" ht="15">
      <c r="A53" s="408"/>
      <c r="B53" s="414" t="s">
        <v>107</v>
      </c>
      <c r="C53" s="409"/>
      <c r="D53" s="406" t="str">
        <f t="shared" si="3"/>
        <v/>
      </c>
      <c r="E53" s="410"/>
      <c r="F53" s="410"/>
    </row>
    <row r="54" spans="1:6" s="7" customFormat="1" ht="15">
      <c r="A54" s="408"/>
      <c r="B54" s="414" t="s">
        <v>1295</v>
      </c>
      <c r="C54" s="409"/>
      <c r="D54" s="406" t="str">
        <f t="shared" si="3"/>
        <v/>
      </c>
      <c r="E54" s="410"/>
      <c r="F54" s="410"/>
    </row>
    <row r="55" spans="1:6" s="7" customFormat="1" ht="15">
      <c r="A55" s="409"/>
      <c r="B55" s="421"/>
      <c r="C55" s="409"/>
      <c r="D55" s="406"/>
      <c r="E55" s="410"/>
      <c r="F55" s="410"/>
    </row>
    <row r="56" spans="1:6" s="78" customFormat="1" ht="15">
      <c r="A56" s="415"/>
      <c r="B56" s="420" t="s">
        <v>108</v>
      </c>
      <c r="C56" s="415" t="s">
        <v>3</v>
      </c>
      <c r="D56" s="417">
        <f t="shared" si="3"/>
        <v>1</v>
      </c>
      <c r="E56" s="418"/>
      <c r="F56" s="419"/>
    </row>
    <row r="57" spans="1:6" s="7" customFormat="1" ht="15">
      <c r="A57" s="409"/>
      <c r="B57" s="421"/>
      <c r="C57" s="409"/>
      <c r="D57" s="406"/>
      <c r="E57" s="422"/>
      <c r="F57" s="410"/>
    </row>
    <row r="58" spans="1:6" s="78" customFormat="1" ht="15">
      <c r="A58" s="415"/>
      <c r="B58" s="420" t="s">
        <v>109</v>
      </c>
      <c r="C58" s="415" t="s">
        <v>3</v>
      </c>
      <c r="D58" s="417">
        <f t="shared" si="3"/>
        <v>1</v>
      </c>
      <c r="E58" s="418"/>
      <c r="F58" s="419"/>
    </row>
    <row r="59" spans="1:6" s="7" customFormat="1" ht="15">
      <c r="A59" s="409"/>
      <c r="B59" s="421"/>
      <c r="C59" s="409"/>
      <c r="D59" s="406"/>
      <c r="E59" s="422"/>
      <c r="F59" s="410"/>
    </row>
    <row r="60" spans="1:6" s="78" customFormat="1" ht="15">
      <c r="A60" s="415"/>
      <c r="B60" s="420" t="s">
        <v>110</v>
      </c>
      <c r="C60" s="415" t="s">
        <v>3</v>
      </c>
      <c r="D60" s="417">
        <f t="shared" si="3"/>
        <v>1</v>
      </c>
      <c r="E60" s="418"/>
      <c r="F60" s="419"/>
    </row>
    <row r="61" spans="1:6" s="7" customFormat="1" ht="15">
      <c r="A61" s="405"/>
      <c r="B61" s="411"/>
      <c r="C61" s="405"/>
      <c r="D61" s="406" t="str">
        <f t="shared" si="3"/>
        <v/>
      </c>
      <c r="E61" s="412"/>
      <c r="F61" s="412"/>
    </row>
    <row r="62" spans="1:6" s="14" customFormat="1" ht="15">
      <c r="A62" s="408" t="s">
        <v>1336</v>
      </c>
      <c r="B62" s="414" t="s">
        <v>111</v>
      </c>
      <c r="C62" s="408"/>
      <c r="D62" s="423" t="str">
        <f t="shared" si="3"/>
        <v/>
      </c>
      <c r="E62" s="424"/>
      <c r="F62" s="424"/>
    </row>
    <row r="63" spans="1:6" s="7" customFormat="1" ht="15">
      <c r="A63" s="409"/>
      <c r="B63" s="421"/>
      <c r="C63" s="409"/>
      <c r="D63" s="406"/>
      <c r="E63" s="410"/>
      <c r="F63" s="410"/>
    </row>
    <row r="64" spans="1:6" s="78" customFormat="1" ht="15">
      <c r="A64" s="415"/>
      <c r="B64" s="420" t="s">
        <v>112</v>
      </c>
      <c r="C64" s="415" t="s">
        <v>3</v>
      </c>
      <c r="D64" s="417">
        <f t="shared" si="3"/>
        <v>1</v>
      </c>
      <c r="E64" s="418"/>
      <c r="F64" s="419"/>
    </row>
    <row r="65" spans="1:6" s="7" customFormat="1" ht="15">
      <c r="A65" s="409"/>
      <c r="B65" s="421"/>
      <c r="C65" s="409"/>
      <c r="D65" s="406"/>
      <c r="E65" s="422"/>
      <c r="F65" s="410"/>
    </row>
    <row r="66" spans="1:6" s="78" customFormat="1" ht="15">
      <c r="A66" s="415"/>
      <c r="B66" s="420" t="s">
        <v>314</v>
      </c>
      <c r="C66" s="415" t="s">
        <v>3</v>
      </c>
      <c r="D66" s="417">
        <f t="shared" si="3"/>
        <v>1</v>
      </c>
      <c r="E66" s="418"/>
      <c r="F66" s="419"/>
    </row>
    <row r="67" spans="1:6" s="7" customFormat="1" ht="15">
      <c r="A67" s="409"/>
      <c r="B67" s="421"/>
      <c r="C67" s="409"/>
      <c r="D67" s="406"/>
      <c r="E67" s="422"/>
      <c r="F67" s="410"/>
    </row>
    <row r="68" spans="1:6" s="78" customFormat="1" ht="15">
      <c r="A68" s="415"/>
      <c r="B68" s="420" t="s">
        <v>113</v>
      </c>
      <c r="C68" s="415" t="s">
        <v>3</v>
      </c>
      <c r="D68" s="417">
        <f t="shared" si="3"/>
        <v>1</v>
      </c>
      <c r="E68" s="418"/>
      <c r="F68" s="419"/>
    </row>
    <row r="69" spans="1:6" s="7" customFormat="1" ht="15">
      <c r="A69" s="409"/>
      <c r="B69" s="421"/>
      <c r="C69" s="409"/>
      <c r="D69" s="406"/>
      <c r="E69" s="422"/>
      <c r="F69" s="410"/>
    </row>
    <row r="70" spans="1:6" s="78" customFormat="1" ht="15">
      <c r="A70" s="415"/>
      <c r="B70" s="420" t="s">
        <v>114</v>
      </c>
      <c r="C70" s="415" t="s">
        <v>3</v>
      </c>
      <c r="D70" s="417">
        <f>IF(C70="","",IF(C70="UNIT","QTY",1))</f>
        <v>1</v>
      </c>
      <c r="E70" s="418"/>
      <c r="F70" s="419"/>
    </row>
    <row r="71" spans="1:6" s="78" customFormat="1" ht="15">
      <c r="A71" s="425"/>
      <c r="B71" s="426"/>
      <c r="C71" s="425"/>
      <c r="D71" s="427"/>
      <c r="E71" s="422"/>
      <c r="F71" s="410"/>
    </row>
    <row r="72" spans="1:6" s="78" customFormat="1" ht="15">
      <c r="A72" s="157"/>
      <c r="B72" s="158" t="s">
        <v>315</v>
      </c>
      <c r="C72" s="157" t="s">
        <v>3</v>
      </c>
      <c r="D72" s="428">
        <f>IF(C72="","",IF(C72="UNIT","QTY",1))</f>
        <v>1</v>
      </c>
      <c r="E72" s="418"/>
      <c r="F72" s="419"/>
    </row>
    <row r="73" spans="1:6" s="78" customFormat="1" ht="15">
      <c r="A73" s="152"/>
      <c r="B73" s="429"/>
      <c r="C73" s="152"/>
      <c r="D73" s="153"/>
      <c r="E73" s="422"/>
      <c r="F73" s="410"/>
    </row>
    <row r="74" spans="1:6" s="78" customFormat="1" ht="15">
      <c r="A74" s="157"/>
      <c r="B74" s="430" t="s">
        <v>115</v>
      </c>
      <c r="C74" s="157" t="s">
        <v>3</v>
      </c>
      <c r="D74" s="159">
        <f>IF(C74="","",IF(C74="UNIT","QTY",1))</f>
        <v>1</v>
      </c>
      <c r="E74" s="418"/>
      <c r="F74" s="419"/>
    </row>
    <row r="75" spans="1:6" s="78" customFormat="1" ht="15">
      <c r="A75" s="155"/>
      <c r="B75" s="431"/>
      <c r="C75" s="155"/>
      <c r="D75" s="153" t="str">
        <f>IF(C75="","",IF(C75="UNIT","QTY",1))</f>
        <v/>
      </c>
      <c r="E75" s="412"/>
      <c r="F75" s="412"/>
    </row>
    <row r="76" spans="1:6" s="393" customFormat="1" ht="15">
      <c r="A76" s="163" t="s">
        <v>1337</v>
      </c>
      <c r="B76" s="154" t="s">
        <v>623</v>
      </c>
      <c r="C76" s="163"/>
      <c r="D76" s="432" t="str">
        <f>IF(C76="","",IF(C76="UNIT","QTY",1))</f>
        <v/>
      </c>
      <c r="E76" s="424"/>
      <c r="F76" s="424"/>
    </row>
    <row r="77" spans="1:6" s="78" customFormat="1" ht="15">
      <c r="A77" s="152"/>
      <c r="B77" s="448"/>
      <c r="C77" s="152"/>
      <c r="D77" s="153"/>
      <c r="E77" s="410"/>
      <c r="F77" s="410"/>
    </row>
    <row r="78" spans="1:6" s="78" customFormat="1">
      <c r="A78" s="157"/>
      <c r="B78" s="449" t="s">
        <v>1300</v>
      </c>
      <c r="C78" s="157" t="s">
        <v>3</v>
      </c>
      <c r="D78" s="159">
        <v>1</v>
      </c>
      <c r="E78" s="433"/>
      <c r="F78" s="433"/>
    </row>
    <row r="79" spans="1:6" s="78" customFormat="1">
      <c r="A79" s="152"/>
      <c r="B79" s="448"/>
      <c r="C79" s="152"/>
      <c r="D79" s="153"/>
      <c r="E79" s="434"/>
      <c r="F79" s="434"/>
    </row>
    <row r="80" spans="1:6" s="78" customFormat="1">
      <c r="A80" s="157"/>
      <c r="B80" s="449" t="s">
        <v>1301</v>
      </c>
      <c r="C80" s="157" t="s">
        <v>3</v>
      </c>
      <c r="D80" s="159">
        <v>1</v>
      </c>
      <c r="E80" s="433"/>
      <c r="F80" s="433"/>
    </row>
    <row r="81" spans="1:6" s="78" customFormat="1">
      <c r="A81" s="152"/>
      <c r="B81" s="448"/>
      <c r="C81" s="152"/>
      <c r="D81" s="153"/>
      <c r="E81" s="434"/>
      <c r="F81" s="434"/>
    </row>
    <row r="82" spans="1:6" s="78" customFormat="1">
      <c r="A82" s="157"/>
      <c r="B82" s="449" t="s">
        <v>1302</v>
      </c>
      <c r="C82" s="157" t="s">
        <v>3</v>
      </c>
      <c r="D82" s="159">
        <v>1</v>
      </c>
      <c r="E82" s="433"/>
      <c r="F82" s="433"/>
    </row>
    <row r="83" spans="1:6" s="78" customFormat="1">
      <c r="A83" s="152"/>
      <c r="B83" s="448"/>
      <c r="C83" s="152"/>
      <c r="D83" s="153"/>
      <c r="E83" s="434"/>
      <c r="F83" s="434"/>
    </row>
    <row r="84" spans="1:6" s="78" customFormat="1">
      <c r="A84" s="157"/>
      <c r="B84" s="449" t="s">
        <v>1303</v>
      </c>
      <c r="C84" s="157" t="s">
        <v>3</v>
      </c>
      <c r="D84" s="159">
        <v>1</v>
      </c>
      <c r="E84" s="433"/>
      <c r="F84" s="433"/>
    </row>
    <row r="85" spans="1:6" s="78" customFormat="1">
      <c r="A85" s="152"/>
      <c r="B85" s="154"/>
      <c r="C85" s="152"/>
      <c r="D85" s="153"/>
      <c r="E85" s="434"/>
      <c r="F85" s="434"/>
    </row>
    <row r="86" spans="1:6" s="78" customFormat="1">
      <c r="A86" s="157"/>
      <c r="B86" s="449" t="s">
        <v>1296</v>
      </c>
      <c r="C86" s="157" t="s">
        <v>3</v>
      </c>
      <c r="D86" s="159">
        <v>1</v>
      </c>
      <c r="E86" s="433"/>
      <c r="F86" s="433"/>
    </row>
    <row r="87" spans="1:6" s="78" customFormat="1">
      <c r="A87" s="152"/>
      <c r="B87" s="448"/>
      <c r="C87" s="152"/>
      <c r="D87" s="153"/>
      <c r="E87" s="434"/>
      <c r="F87" s="434"/>
    </row>
    <row r="88" spans="1:6" s="78" customFormat="1">
      <c r="A88" s="157"/>
      <c r="B88" s="449" t="s">
        <v>1297</v>
      </c>
      <c r="C88" s="157" t="s">
        <v>3</v>
      </c>
      <c r="D88" s="159">
        <v>1</v>
      </c>
      <c r="E88" s="433"/>
      <c r="F88" s="433"/>
    </row>
    <row r="89" spans="1:6" s="78" customFormat="1">
      <c r="A89" s="152"/>
      <c r="B89" s="448"/>
      <c r="C89" s="152"/>
      <c r="D89" s="153"/>
      <c r="E89" s="434"/>
      <c r="F89" s="434"/>
    </row>
    <row r="90" spans="1:6" s="78" customFormat="1">
      <c r="A90" s="157"/>
      <c r="B90" s="449" t="s">
        <v>1298</v>
      </c>
      <c r="C90" s="157" t="s">
        <v>3</v>
      </c>
      <c r="D90" s="159">
        <v>1</v>
      </c>
      <c r="E90" s="433"/>
      <c r="F90" s="433"/>
    </row>
    <row r="91" spans="1:6" s="78" customFormat="1">
      <c r="A91" s="360"/>
      <c r="B91" s="435"/>
      <c r="C91" s="152"/>
      <c r="D91" s="153"/>
      <c r="E91" s="434"/>
      <c r="F91" s="434"/>
    </row>
    <row r="92" spans="1:6" s="78" customFormat="1">
      <c r="A92" s="436"/>
      <c r="B92" s="437" t="s">
        <v>1299</v>
      </c>
      <c r="C92" s="157" t="s">
        <v>3</v>
      </c>
      <c r="D92" s="159">
        <v>1</v>
      </c>
      <c r="E92" s="438"/>
      <c r="F92" s="433"/>
    </row>
    <row r="93" spans="1:6" s="7" customFormat="1">
      <c r="A93" s="89"/>
      <c r="B93" s="90"/>
      <c r="C93" s="85"/>
      <c r="D93" s="86"/>
      <c r="E93" s="91"/>
      <c r="F93" s="70"/>
    </row>
    <row r="94" spans="1:6" s="78" customFormat="1" ht="28.9" customHeight="1">
      <c r="A94" s="148" t="s">
        <v>4</v>
      </c>
      <c r="B94" s="149"/>
      <c r="C94" s="150"/>
      <c r="D94" s="151" t="str">
        <f t="shared" ref="D94" si="4">IF(C94="","",IF(C94="UNIT","QTY",1))</f>
        <v/>
      </c>
      <c r="E94" s="361"/>
      <c r="F94" s="361"/>
    </row>
    <row r="95" spans="1:6" s="377" customFormat="1" ht="28.9" customHeight="1">
      <c r="A95" s="465" t="str">
        <f>$A$7</f>
        <v>ITEM</v>
      </c>
      <c r="B95" s="460" t="str">
        <f>$B$7</f>
        <v>DESCRIPTION</v>
      </c>
      <c r="C95" s="460" t="str">
        <f>$C$7</f>
        <v>UNIT</v>
      </c>
      <c r="D95" s="461" t="str">
        <f>$D$7</f>
        <v>QTY</v>
      </c>
      <c r="E95" s="466" t="s">
        <v>357</v>
      </c>
      <c r="F95" s="462" t="s">
        <v>366</v>
      </c>
    </row>
    <row r="96" spans="1:6" customFormat="1" ht="28.9" customHeight="1">
      <c r="A96" s="37" t="s">
        <v>5</v>
      </c>
      <c r="B96" s="38"/>
      <c r="C96" s="39"/>
      <c r="D96" s="40" t="str">
        <f t="shared" ref="D96" si="5">IF(C96="","",IF(C96="UNIT","QTY",1))</f>
        <v/>
      </c>
      <c r="E96" s="71"/>
      <c r="F96" s="71"/>
    </row>
    <row r="97" spans="1:6" s="7" customFormat="1" ht="16.5">
      <c r="A97" s="113"/>
      <c r="B97" s="114"/>
      <c r="C97" s="113"/>
      <c r="D97" s="112" t="str">
        <f t="shared" si="3"/>
        <v/>
      </c>
      <c r="E97" s="400"/>
      <c r="F97" s="400"/>
    </row>
    <row r="98" spans="1:6" s="22" customFormat="1" ht="16.5">
      <c r="A98" s="115" t="s">
        <v>965</v>
      </c>
      <c r="B98" s="111" t="s">
        <v>116</v>
      </c>
      <c r="C98" s="110"/>
      <c r="D98" s="112" t="str">
        <f t="shared" si="3"/>
        <v/>
      </c>
      <c r="E98" s="399"/>
      <c r="F98" s="399"/>
    </row>
    <row r="99" spans="1:6" s="22" customFormat="1" ht="16.5">
      <c r="A99" s="110"/>
      <c r="B99" s="118"/>
      <c r="C99" s="110"/>
      <c r="D99" s="112"/>
      <c r="E99" s="399"/>
      <c r="F99" s="399"/>
    </row>
    <row r="100" spans="1:6" s="22" customFormat="1" ht="16.5">
      <c r="A100" s="115" t="s">
        <v>1338</v>
      </c>
      <c r="B100" s="111" t="s">
        <v>117</v>
      </c>
      <c r="C100" s="110"/>
      <c r="D100" s="112" t="str">
        <f>IF(C100="","",IF(C100="UNIT","QTY",1))</f>
        <v/>
      </c>
      <c r="E100" s="399"/>
      <c r="F100" s="399"/>
    </row>
    <row r="101" spans="1:6" s="22" customFormat="1" ht="16.5">
      <c r="A101" s="113"/>
      <c r="B101" s="114"/>
      <c r="C101" s="113"/>
      <c r="D101" s="112" t="str">
        <f>IF(C101="","",IF(C101="UNIT","QTY",1))</f>
        <v/>
      </c>
      <c r="E101" s="400"/>
      <c r="F101" s="400"/>
    </row>
    <row r="102" spans="1:6" s="22" customFormat="1" ht="128.25">
      <c r="A102" s="110"/>
      <c r="B102" s="114" t="s">
        <v>118</v>
      </c>
      <c r="C102" s="110"/>
      <c r="D102" s="112" t="str">
        <f>IF(C102="","",IF(C102="UNIT","QTY",1))</f>
        <v/>
      </c>
      <c r="E102" s="399"/>
      <c r="F102" s="399"/>
    </row>
    <row r="103" spans="1:6" s="22" customFormat="1" ht="16.5">
      <c r="A103" s="113"/>
      <c r="B103" s="114"/>
      <c r="C103" s="113"/>
      <c r="D103" s="112" t="str">
        <f t="shared" si="3"/>
        <v/>
      </c>
      <c r="E103" s="400"/>
      <c r="F103" s="400"/>
    </row>
    <row r="104" spans="1:6" s="79" customFormat="1" ht="16.5">
      <c r="A104" s="130"/>
      <c r="B104" s="117" t="s">
        <v>119</v>
      </c>
      <c r="C104" s="130" t="s">
        <v>3</v>
      </c>
      <c r="D104" s="121">
        <f t="shared" si="3"/>
        <v>1</v>
      </c>
      <c r="E104" s="401"/>
      <c r="F104" s="402"/>
    </row>
    <row r="105" spans="1:6" s="22" customFormat="1" ht="16.5">
      <c r="A105" s="110"/>
      <c r="B105" s="118"/>
      <c r="C105" s="110"/>
      <c r="D105" s="112"/>
      <c r="E105" s="403"/>
      <c r="F105" s="399"/>
    </row>
    <row r="106" spans="1:6" s="79" customFormat="1" ht="16.5">
      <c r="A106" s="130"/>
      <c r="B106" s="117" t="s">
        <v>120</v>
      </c>
      <c r="C106" s="130" t="s">
        <v>3</v>
      </c>
      <c r="D106" s="121">
        <f t="shared" si="3"/>
        <v>1</v>
      </c>
      <c r="E106" s="401"/>
      <c r="F106" s="402"/>
    </row>
    <row r="107" spans="1:6" s="22" customFormat="1" ht="16.5">
      <c r="A107" s="110"/>
      <c r="B107" s="118"/>
      <c r="C107" s="110"/>
      <c r="D107" s="112"/>
      <c r="E107" s="403"/>
      <c r="F107" s="399"/>
    </row>
    <row r="108" spans="1:6" s="79" customFormat="1" ht="16.5">
      <c r="A108" s="130"/>
      <c r="B108" s="117" t="s">
        <v>121</v>
      </c>
      <c r="C108" s="130" t="s">
        <v>3</v>
      </c>
      <c r="D108" s="121">
        <f t="shared" si="3"/>
        <v>1</v>
      </c>
      <c r="E108" s="401"/>
      <c r="F108" s="402"/>
    </row>
    <row r="109" spans="1:6" s="22" customFormat="1" ht="16.5">
      <c r="A109" s="113"/>
      <c r="B109" s="114"/>
      <c r="C109" s="113"/>
      <c r="D109" s="112" t="str">
        <f t="shared" si="3"/>
        <v/>
      </c>
      <c r="E109" s="400"/>
      <c r="F109" s="400"/>
    </row>
    <row r="110" spans="1:6" s="22" customFormat="1" ht="16.5">
      <c r="A110" s="113"/>
      <c r="B110" s="114"/>
      <c r="C110" s="113"/>
      <c r="D110" s="112"/>
      <c r="E110" s="400"/>
      <c r="F110" s="400"/>
    </row>
    <row r="111" spans="1:6" s="22" customFormat="1" ht="16.5">
      <c r="A111" s="115" t="s">
        <v>1339</v>
      </c>
      <c r="B111" s="111" t="s">
        <v>316</v>
      </c>
      <c r="C111" s="110"/>
      <c r="D111" s="112" t="str">
        <f t="shared" si="3"/>
        <v/>
      </c>
      <c r="E111" s="399"/>
      <c r="F111" s="399"/>
    </row>
    <row r="112" spans="1:6" s="22" customFormat="1" ht="16.5">
      <c r="A112" s="113"/>
      <c r="B112" s="114"/>
      <c r="C112" s="113"/>
      <c r="D112" s="112" t="str">
        <f t="shared" si="3"/>
        <v/>
      </c>
      <c r="E112" s="400"/>
      <c r="F112" s="400"/>
    </row>
    <row r="113" spans="1:6" s="22" customFormat="1" ht="128.25">
      <c r="A113" s="110"/>
      <c r="B113" s="114" t="s">
        <v>122</v>
      </c>
      <c r="C113" s="110"/>
      <c r="D113" s="112" t="str">
        <f t="shared" si="3"/>
        <v/>
      </c>
      <c r="E113" s="399"/>
      <c r="F113" s="399"/>
    </row>
    <row r="114" spans="1:6" s="22" customFormat="1" ht="16.5">
      <c r="A114" s="113"/>
      <c r="B114" s="114"/>
      <c r="C114" s="113"/>
      <c r="D114" s="112" t="str">
        <f t="shared" si="3"/>
        <v/>
      </c>
      <c r="E114" s="400"/>
      <c r="F114" s="400"/>
    </row>
    <row r="115" spans="1:6" s="79" customFormat="1" ht="16.5">
      <c r="A115" s="119"/>
      <c r="B115" s="117" t="s">
        <v>123</v>
      </c>
      <c r="C115" s="130" t="s">
        <v>3</v>
      </c>
      <c r="D115" s="121">
        <f t="shared" si="3"/>
        <v>1</v>
      </c>
      <c r="E115" s="401"/>
      <c r="F115" s="450"/>
    </row>
    <row r="116" spans="1:6" s="22" customFormat="1" ht="16.5">
      <c r="A116" s="113"/>
      <c r="B116" s="118"/>
      <c r="C116" s="110"/>
      <c r="D116" s="112"/>
      <c r="E116" s="403"/>
      <c r="F116" s="400"/>
    </row>
    <row r="117" spans="1:6" s="79" customFormat="1" ht="16.5">
      <c r="A117" s="119"/>
      <c r="B117" s="117" t="s">
        <v>124</v>
      </c>
      <c r="C117" s="130" t="s">
        <v>3</v>
      </c>
      <c r="D117" s="121">
        <f t="shared" ref="D117" si="6">IF(C117="","",IF(C117="UNIT","QTY",1))</f>
        <v>1</v>
      </c>
      <c r="E117" s="401"/>
      <c r="F117" s="402"/>
    </row>
    <row r="118" spans="1:6" s="22" customFormat="1" ht="16.5">
      <c r="A118" s="113"/>
      <c r="B118" s="118"/>
      <c r="C118" s="110"/>
      <c r="D118" s="112"/>
      <c r="E118" s="403"/>
      <c r="F118" s="399"/>
    </row>
    <row r="119" spans="1:6" s="79" customFormat="1" ht="16.5">
      <c r="A119" s="130"/>
      <c r="B119" s="117" t="s">
        <v>125</v>
      </c>
      <c r="C119" s="130" t="s">
        <v>3</v>
      </c>
      <c r="D119" s="121">
        <f t="shared" ref="D119:D190" si="7">IF(C119="","",IF(C119="UNIT","QTY",1))</f>
        <v>1</v>
      </c>
      <c r="E119" s="401"/>
      <c r="F119" s="402"/>
    </row>
    <row r="120" spans="1:6" s="22" customFormat="1" ht="16.5">
      <c r="A120" s="110"/>
      <c r="B120" s="118"/>
      <c r="C120" s="110"/>
      <c r="D120" s="112"/>
      <c r="E120" s="403"/>
      <c r="F120" s="399"/>
    </row>
    <row r="121" spans="1:6" s="79" customFormat="1" ht="16.5">
      <c r="A121" s="130"/>
      <c r="B121" s="117" t="s">
        <v>126</v>
      </c>
      <c r="C121" s="130" t="s">
        <v>3</v>
      </c>
      <c r="D121" s="121">
        <f t="shared" si="7"/>
        <v>1</v>
      </c>
      <c r="E121" s="401"/>
      <c r="F121" s="402"/>
    </row>
    <row r="122" spans="1:6" s="22" customFormat="1" ht="16.5">
      <c r="A122" s="110"/>
      <c r="B122" s="118"/>
      <c r="C122" s="110"/>
      <c r="D122" s="112"/>
      <c r="E122" s="403"/>
      <c r="F122" s="399"/>
    </row>
    <row r="123" spans="1:6" s="79" customFormat="1" ht="16.5">
      <c r="A123" s="130"/>
      <c r="B123" s="117" t="s">
        <v>127</v>
      </c>
      <c r="C123" s="130" t="s">
        <v>3</v>
      </c>
      <c r="D123" s="121">
        <f t="shared" si="7"/>
        <v>1</v>
      </c>
      <c r="E123" s="401"/>
      <c r="F123" s="402"/>
    </row>
    <row r="124" spans="1:6" s="22" customFormat="1" ht="16.5">
      <c r="A124" s="110"/>
      <c r="B124" s="118"/>
      <c r="C124" s="110"/>
      <c r="D124" s="112"/>
      <c r="E124" s="403"/>
      <c r="F124" s="399"/>
    </row>
    <row r="125" spans="1:6" s="79" customFormat="1" ht="16.5">
      <c r="A125" s="130"/>
      <c r="B125" s="117" t="s">
        <v>128</v>
      </c>
      <c r="C125" s="130" t="s">
        <v>3</v>
      </c>
      <c r="D125" s="121">
        <f t="shared" si="7"/>
        <v>1</v>
      </c>
      <c r="E125" s="401"/>
      <c r="F125" s="402"/>
    </row>
    <row r="126" spans="1:6" s="22" customFormat="1" ht="16.5">
      <c r="A126" s="110"/>
      <c r="B126" s="118"/>
      <c r="C126" s="110"/>
      <c r="D126" s="112"/>
      <c r="E126" s="403"/>
      <c r="F126" s="399"/>
    </row>
    <row r="127" spans="1:6" s="22" customFormat="1" ht="16.5">
      <c r="A127" s="110"/>
      <c r="B127" s="118"/>
      <c r="C127" s="110"/>
      <c r="D127" s="112"/>
      <c r="E127" s="403"/>
      <c r="F127" s="399"/>
    </row>
    <row r="128" spans="1:6" s="22" customFormat="1" ht="16.5">
      <c r="A128" s="115" t="s">
        <v>1340</v>
      </c>
      <c r="B128" s="111" t="s">
        <v>129</v>
      </c>
      <c r="C128" s="110"/>
      <c r="D128" s="112" t="str">
        <f t="shared" si="7"/>
        <v/>
      </c>
      <c r="E128" s="399"/>
      <c r="F128" s="399"/>
    </row>
    <row r="129" spans="1:6" s="22" customFormat="1" ht="16.5">
      <c r="A129" s="113"/>
      <c r="B129" s="114"/>
      <c r="C129" s="113"/>
      <c r="D129" s="112" t="str">
        <f t="shared" si="7"/>
        <v/>
      </c>
      <c r="E129" s="400"/>
      <c r="F129" s="400"/>
    </row>
    <row r="130" spans="1:6" s="22" customFormat="1" ht="28.5">
      <c r="A130" s="110"/>
      <c r="B130" s="118" t="s">
        <v>130</v>
      </c>
      <c r="C130" s="110"/>
      <c r="D130" s="112" t="str">
        <f t="shared" si="7"/>
        <v/>
      </c>
      <c r="E130" s="399"/>
      <c r="F130" s="399"/>
    </row>
    <row r="131" spans="1:6" s="22" customFormat="1" ht="16.5">
      <c r="A131" s="113"/>
      <c r="B131" s="114"/>
      <c r="C131" s="113"/>
      <c r="D131" s="112" t="str">
        <f t="shared" si="7"/>
        <v/>
      </c>
      <c r="E131" s="400"/>
      <c r="F131" s="400"/>
    </row>
    <row r="132" spans="1:6" s="79" customFormat="1" ht="16.5">
      <c r="A132" s="130"/>
      <c r="B132" s="117" t="s">
        <v>119</v>
      </c>
      <c r="C132" s="130" t="s">
        <v>3</v>
      </c>
      <c r="D132" s="121">
        <f t="shared" si="7"/>
        <v>1</v>
      </c>
      <c r="E132" s="401"/>
      <c r="F132" s="402"/>
    </row>
    <row r="133" spans="1:6" s="22" customFormat="1" ht="16.5">
      <c r="A133" s="110"/>
      <c r="B133" s="118"/>
      <c r="C133" s="110"/>
      <c r="D133" s="112"/>
      <c r="E133" s="403"/>
      <c r="F133" s="399"/>
    </row>
    <row r="134" spans="1:6" s="79" customFormat="1" ht="16.5">
      <c r="A134" s="130"/>
      <c r="B134" s="117" t="s">
        <v>120</v>
      </c>
      <c r="C134" s="130" t="s">
        <v>3</v>
      </c>
      <c r="D134" s="121">
        <f t="shared" si="7"/>
        <v>1</v>
      </c>
      <c r="E134" s="401"/>
      <c r="F134" s="402"/>
    </row>
    <row r="135" spans="1:6" s="22" customFormat="1" ht="16.5">
      <c r="A135" s="110"/>
      <c r="B135" s="118"/>
      <c r="C135" s="110"/>
      <c r="D135" s="112"/>
      <c r="E135" s="403"/>
      <c r="F135" s="399"/>
    </row>
    <row r="136" spans="1:6" s="79" customFormat="1" ht="16.5">
      <c r="A136" s="130"/>
      <c r="B136" s="117" t="s">
        <v>121</v>
      </c>
      <c r="C136" s="130" t="s">
        <v>3</v>
      </c>
      <c r="D136" s="121">
        <f t="shared" si="7"/>
        <v>1</v>
      </c>
      <c r="E136" s="401"/>
      <c r="F136" s="402"/>
    </row>
    <row r="137" spans="1:6" s="22" customFormat="1" ht="16.5">
      <c r="A137" s="110"/>
      <c r="B137" s="118"/>
      <c r="C137" s="110"/>
      <c r="D137" s="112"/>
      <c r="E137" s="403"/>
      <c r="F137" s="399"/>
    </row>
    <row r="138" spans="1:6" s="79" customFormat="1" ht="16.5">
      <c r="A138" s="130"/>
      <c r="B138" s="117" t="s">
        <v>131</v>
      </c>
      <c r="C138" s="130" t="s">
        <v>3</v>
      </c>
      <c r="D138" s="121">
        <f t="shared" si="7"/>
        <v>1</v>
      </c>
      <c r="E138" s="401"/>
      <c r="F138" s="402"/>
    </row>
    <row r="139" spans="1:6" s="22" customFormat="1" ht="16.5">
      <c r="A139" s="110"/>
      <c r="B139" s="118"/>
      <c r="C139" s="110"/>
      <c r="D139" s="112"/>
      <c r="E139" s="403"/>
      <c r="F139" s="399"/>
    </row>
    <row r="140" spans="1:6" s="79" customFormat="1" ht="16.5">
      <c r="A140" s="130"/>
      <c r="B140" s="117" t="s">
        <v>132</v>
      </c>
      <c r="C140" s="130" t="s">
        <v>3</v>
      </c>
      <c r="D140" s="121">
        <f t="shared" si="7"/>
        <v>1</v>
      </c>
      <c r="E140" s="401"/>
      <c r="F140" s="402"/>
    </row>
    <row r="141" spans="1:6" s="22" customFormat="1" ht="16.5">
      <c r="A141" s="110"/>
      <c r="B141" s="118"/>
      <c r="C141" s="110"/>
      <c r="D141" s="112"/>
      <c r="E141" s="403"/>
      <c r="F141" s="399"/>
    </row>
    <row r="142" spans="1:6" s="79" customFormat="1" ht="16.5">
      <c r="A142" s="130"/>
      <c r="B142" s="117" t="s">
        <v>133</v>
      </c>
      <c r="C142" s="130" t="s">
        <v>3</v>
      </c>
      <c r="D142" s="121">
        <f t="shared" si="7"/>
        <v>1</v>
      </c>
      <c r="E142" s="401"/>
      <c r="F142" s="402"/>
    </row>
    <row r="143" spans="1:6" s="22" customFormat="1" ht="16.5">
      <c r="A143" s="110"/>
      <c r="B143" s="118"/>
      <c r="C143" s="110"/>
      <c r="D143" s="112"/>
      <c r="E143" s="403"/>
      <c r="F143" s="399"/>
    </row>
    <row r="144" spans="1:6" s="79" customFormat="1" ht="16.5">
      <c r="A144" s="130"/>
      <c r="B144" s="117" t="s">
        <v>134</v>
      </c>
      <c r="C144" s="130" t="s">
        <v>3</v>
      </c>
      <c r="D144" s="121">
        <f t="shared" si="7"/>
        <v>1</v>
      </c>
      <c r="E144" s="401"/>
      <c r="F144" s="402"/>
    </row>
    <row r="145" spans="1:6" s="22" customFormat="1" ht="16.5">
      <c r="A145" s="110"/>
      <c r="B145" s="118"/>
      <c r="C145" s="110"/>
      <c r="D145" s="112"/>
      <c r="E145" s="403"/>
      <c r="F145" s="399"/>
    </row>
    <row r="146" spans="1:6" s="79" customFormat="1" ht="16.5">
      <c r="A146" s="130"/>
      <c r="B146" s="117" t="s">
        <v>135</v>
      </c>
      <c r="C146" s="130" t="s">
        <v>3</v>
      </c>
      <c r="D146" s="121">
        <f t="shared" si="7"/>
        <v>1</v>
      </c>
      <c r="E146" s="401"/>
      <c r="F146" s="402"/>
    </row>
    <row r="147" spans="1:6" s="22" customFormat="1" ht="16.5">
      <c r="A147" s="110"/>
      <c r="B147" s="118"/>
      <c r="C147" s="110"/>
      <c r="D147" s="112"/>
      <c r="E147" s="403"/>
      <c r="F147" s="399"/>
    </row>
    <row r="148" spans="1:6" s="79" customFormat="1" ht="16.5">
      <c r="A148" s="130"/>
      <c r="B148" s="117" t="s">
        <v>136</v>
      </c>
      <c r="C148" s="130" t="s">
        <v>3</v>
      </c>
      <c r="D148" s="121">
        <f t="shared" si="7"/>
        <v>1</v>
      </c>
      <c r="E148" s="401"/>
      <c r="F148" s="402"/>
    </row>
    <row r="149" spans="1:6" s="22" customFormat="1" ht="16.5">
      <c r="A149" s="110"/>
      <c r="B149" s="118"/>
      <c r="C149" s="110"/>
      <c r="D149" s="112"/>
      <c r="E149" s="403"/>
      <c r="F149" s="399"/>
    </row>
    <row r="150" spans="1:6" s="22" customFormat="1" ht="16.5">
      <c r="A150" s="113"/>
      <c r="B150" s="114"/>
      <c r="C150" s="113"/>
      <c r="D150" s="112" t="str">
        <f t="shared" si="7"/>
        <v/>
      </c>
      <c r="E150" s="400"/>
      <c r="F150" s="400"/>
    </row>
    <row r="151" spans="1:6" s="22" customFormat="1" ht="16.5">
      <c r="A151" s="115" t="s">
        <v>1341</v>
      </c>
      <c r="B151" s="111" t="s">
        <v>137</v>
      </c>
      <c r="C151" s="110"/>
      <c r="D151" s="112" t="str">
        <f t="shared" si="7"/>
        <v/>
      </c>
      <c r="E151" s="399"/>
      <c r="F151" s="399"/>
    </row>
    <row r="152" spans="1:6" s="22" customFormat="1" ht="16.5">
      <c r="A152" s="113"/>
      <c r="B152" s="114"/>
      <c r="C152" s="113"/>
      <c r="D152" s="112" t="str">
        <f t="shared" si="7"/>
        <v/>
      </c>
      <c r="E152" s="400"/>
      <c r="F152" s="400"/>
    </row>
    <row r="153" spans="1:6" s="22" customFormat="1" ht="42.75">
      <c r="A153" s="110"/>
      <c r="B153" s="114" t="s">
        <v>138</v>
      </c>
      <c r="C153" s="110"/>
      <c r="D153" s="112" t="str">
        <f t="shared" si="7"/>
        <v/>
      </c>
      <c r="E153" s="399"/>
      <c r="F153" s="399"/>
    </row>
    <row r="154" spans="1:6" s="22" customFormat="1" ht="16.5">
      <c r="A154" s="113"/>
      <c r="B154" s="114"/>
      <c r="C154" s="113"/>
      <c r="D154" s="112" t="str">
        <f t="shared" si="7"/>
        <v/>
      </c>
      <c r="E154" s="400"/>
      <c r="F154" s="400"/>
    </row>
    <row r="155" spans="1:6" s="79" customFormat="1" ht="16.5">
      <c r="A155" s="130"/>
      <c r="B155" s="117" t="s">
        <v>119</v>
      </c>
      <c r="C155" s="130" t="s">
        <v>3</v>
      </c>
      <c r="D155" s="121">
        <f t="shared" si="7"/>
        <v>1</v>
      </c>
      <c r="E155" s="401"/>
      <c r="F155" s="402"/>
    </row>
    <row r="156" spans="1:6" s="22" customFormat="1" ht="16.5">
      <c r="A156" s="110"/>
      <c r="B156" s="118"/>
      <c r="C156" s="110"/>
      <c r="D156" s="112"/>
      <c r="E156" s="403"/>
      <c r="F156" s="399"/>
    </row>
    <row r="157" spans="1:6" s="79" customFormat="1" ht="16.5">
      <c r="A157" s="130"/>
      <c r="B157" s="117" t="s">
        <v>120</v>
      </c>
      <c r="C157" s="130" t="s">
        <v>3</v>
      </c>
      <c r="D157" s="121">
        <f t="shared" ref="D157" si="8">IF(C157="","",IF(C157="UNIT","QTY",1))</f>
        <v>1</v>
      </c>
      <c r="E157" s="401"/>
      <c r="F157" s="402"/>
    </row>
    <row r="158" spans="1:6" s="22" customFormat="1" ht="16.5">
      <c r="A158" s="110"/>
      <c r="B158" s="118"/>
      <c r="C158" s="110"/>
      <c r="D158" s="112"/>
      <c r="E158" s="403"/>
      <c r="F158" s="399"/>
    </row>
    <row r="159" spans="1:6" s="79" customFormat="1" ht="16.5">
      <c r="A159" s="130"/>
      <c r="B159" s="117" t="s">
        <v>121</v>
      </c>
      <c r="C159" s="130" t="s">
        <v>3</v>
      </c>
      <c r="D159" s="121">
        <f t="shared" si="7"/>
        <v>1</v>
      </c>
      <c r="E159" s="401"/>
      <c r="F159" s="402"/>
    </row>
    <row r="160" spans="1:6" s="22" customFormat="1" ht="16.5">
      <c r="A160" s="110"/>
      <c r="B160" s="118"/>
      <c r="C160" s="110"/>
      <c r="D160" s="112"/>
      <c r="E160" s="403"/>
      <c r="F160" s="399"/>
    </row>
    <row r="161" spans="1:6" s="22" customFormat="1" ht="16.5">
      <c r="A161" s="110"/>
      <c r="B161" s="118"/>
      <c r="C161" s="110"/>
      <c r="D161" s="112"/>
      <c r="E161" s="403"/>
      <c r="F161" s="399"/>
    </row>
    <row r="162" spans="1:6" s="22" customFormat="1" ht="16.5">
      <c r="A162" s="110"/>
      <c r="B162" s="118"/>
      <c r="C162" s="110"/>
      <c r="D162" s="112"/>
      <c r="E162" s="403"/>
      <c r="F162" s="399"/>
    </row>
    <row r="163" spans="1:6" s="22" customFormat="1" ht="16.5">
      <c r="A163" s="110"/>
      <c r="B163" s="118"/>
      <c r="C163" s="110"/>
      <c r="D163" s="112"/>
      <c r="E163" s="403"/>
      <c r="F163" s="399"/>
    </row>
    <row r="164" spans="1:6" s="22" customFormat="1" ht="16.5">
      <c r="A164" s="110"/>
      <c r="B164" s="118"/>
      <c r="C164" s="110"/>
      <c r="D164" s="112"/>
      <c r="E164" s="403"/>
      <c r="F164" s="399"/>
    </row>
    <row r="165" spans="1:6" s="22" customFormat="1" ht="16.5">
      <c r="A165" s="110"/>
      <c r="B165" s="118"/>
      <c r="C165" s="110"/>
      <c r="D165" s="112"/>
      <c r="E165" s="403"/>
      <c r="F165" s="399"/>
    </row>
    <row r="166" spans="1:6" s="22" customFormat="1" ht="16.5">
      <c r="A166" s="110"/>
      <c r="B166" s="118"/>
      <c r="C166" s="110"/>
      <c r="D166" s="112"/>
      <c r="E166" s="403"/>
      <c r="F166" s="399"/>
    </row>
    <row r="167" spans="1:6" s="22" customFormat="1" ht="16.5">
      <c r="A167" s="110"/>
      <c r="B167" s="118"/>
      <c r="C167" s="110"/>
      <c r="D167" s="112"/>
      <c r="E167" s="403"/>
      <c r="F167" s="399"/>
    </row>
    <row r="168" spans="1:6" s="22" customFormat="1" ht="16.5">
      <c r="A168" s="110"/>
      <c r="B168" s="118"/>
      <c r="C168" s="110"/>
      <c r="D168" s="112"/>
      <c r="E168" s="403"/>
      <c r="F168" s="399"/>
    </row>
    <row r="169" spans="1:6" s="22" customFormat="1" ht="16.5">
      <c r="A169" s="110"/>
      <c r="B169" s="118"/>
      <c r="C169" s="110"/>
      <c r="D169" s="112"/>
      <c r="E169" s="403"/>
      <c r="F169" s="399"/>
    </row>
    <row r="170" spans="1:6" s="79" customFormat="1" ht="28.9" customHeight="1">
      <c r="A170" s="124" t="s">
        <v>4</v>
      </c>
      <c r="B170" s="165"/>
      <c r="C170" s="126"/>
      <c r="D170" s="127" t="str">
        <f t="shared" ref="D170" si="9">IF(C170="","",IF(C170="UNIT","QTY",1))</f>
        <v/>
      </c>
      <c r="E170" s="221"/>
      <c r="F170" s="221"/>
    </row>
    <row r="171" spans="1:6" s="467" customFormat="1" ht="28.9" customHeight="1">
      <c r="A171" s="395" t="str">
        <f>$A$7</f>
        <v>ITEM</v>
      </c>
      <c r="B171" s="521" t="str">
        <f>$B$7</f>
        <v>DESCRIPTION</v>
      </c>
      <c r="C171" s="521" t="str">
        <f>$C$7</f>
        <v>UNIT</v>
      </c>
      <c r="D171" s="522" t="str">
        <f>$D$7</f>
        <v>QTY</v>
      </c>
      <c r="E171" s="396" t="s">
        <v>357</v>
      </c>
      <c r="F171" s="397" t="s">
        <v>366</v>
      </c>
    </row>
    <row r="172" spans="1:6" s="79" customFormat="1" ht="28.9" customHeight="1">
      <c r="A172" s="37" t="s">
        <v>5</v>
      </c>
      <c r="B172" s="38"/>
      <c r="C172" s="39"/>
      <c r="D172" s="40" t="str">
        <f t="shared" ref="D172" si="10">IF(C172="","",IF(C172="UNIT","QTY",1))</f>
        <v/>
      </c>
      <c r="E172" s="71"/>
      <c r="F172" s="71"/>
    </row>
    <row r="173" spans="1:6" s="22" customFormat="1" ht="16.5">
      <c r="A173" s="110"/>
      <c r="B173" s="118"/>
      <c r="C173" s="110"/>
      <c r="D173" s="112"/>
      <c r="E173" s="403"/>
      <c r="F173" s="399"/>
    </row>
    <row r="174" spans="1:6" s="7" customFormat="1" ht="16.5">
      <c r="A174" s="113"/>
      <c r="B174" s="114"/>
      <c r="C174" s="113"/>
      <c r="D174" s="112" t="str">
        <f t="shared" si="7"/>
        <v/>
      </c>
      <c r="E174" s="400"/>
      <c r="F174" s="400"/>
    </row>
    <row r="175" spans="1:6" s="463" customFormat="1" ht="17.25">
      <c r="A175" s="115" t="s">
        <v>1342</v>
      </c>
      <c r="B175" s="111" t="s">
        <v>139</v>
      </c>
      <c r="C175" s="115"/>
      <c r="D175" s="240" t="str">
        <f t="shared" si="7"/>
        <v/>
      </c>
      <c r="E175" s="404"/>
      <c r="F175" s="404"/>
    </row>
    <row r="176" spans="1:6" s="22" customFormat="1" ht="16.5">
      <c r="A176" s="113"/>
      <c r="B176" s="114"/>
      <c r="C176" s="113"/>
      <c r="D176" s="112" t="str">
        <f t="shared" si="7"/>
        <v/>
      </c>
      <c r="E176" s="400"/>
      <c r="F176" s="400"/>
    </row>
    <row r="177" spans="1:6" s="22" customFormat="1" ht="42.75">
      <c r="A177" s="110"/>
      <c r="B177" s="118" t="s">
        <v>140</v>
      </c>
      <c r="C177" s="110"/>
      <c r="D177" s="112" t="str">
        <f t="shared" si="7"/>
        <v/>
      </c>
      <c r="E177" s="399"/>
      <c r="F177" s="399"/>
    </row>
    <row r="178" spans="1:6" s="22" customFormat="1" ht="16.5">
      <c r="A178" s="113"/>
      <c r="B178" s="114"/>
      <c r="C178" s="113"/>
      <c r="D178" s="112" t="str">
        <f t="shared" si="7"/>
        <v/>
      </c>
      <c r="E178" s="400"/>
      <c r="F178" s="400"/>
    </row>
    <row r="179" spans="1:6" s="79" customFormat="1" ht="16.5">
      <c r="A179" s="130"/>
      <c r="B179" s="117" t="s">
        <v>123</v>
      </c>
      <c r="C179" s="130" t="s">
        <v>3</v>
      </c>
      <c r="D179" s="121">
        <f t="shared" si="7"/>
        <v>1</v>
      </c>
      <c r="E179" s="401"/>
      <c r="F179" s="402"/>
    </row>
    <row r="180" spans="1:6" s="22" customFormat="1" ht="16.5">
      <c r="A180" s="110"/>
      <c r="B180" s="118"/>
      <c r="C180" s="110"/>
      <c r="D180" s="112"/>
      <c r="E180" s="403"/>
      <c r="F180" s="399"/>
    </row>
    <row r="181" spans="1:6" s="79" customFormat="1" ht="16.5">
      <c r="A181" s="130"/>
      <c r="B181" s="117" t="s">
        <v>124</v>
      </c>
      <c r="C181" s="130" t="s">
        <v>3</v>
      </c>
      <c r="D181" s="121">
        <f t="shared" si="7"/>
        <v>1</v>
      </c>
      <c r="E181" s="401"/>
      <c r="F181" s="402"/>
    </row>
    <row r="182" spans="1:6" s="22" customFormat="1" ht="16.5">
      <c r="A182" s="110"/>
      <c r="B182" s="118"/>
      <c r="C182" s="110"/>
      <c r="D182" s="112"/>
      <c r="E182" s="403"/>
      <c r="F182" s="399"/>
    </row>
    <row r="183" spans="1:6" s="79" customFormat="1" ht="16.5">
      <c r="A183" s="130"/>
      <c r="B183" s="117" t="s">
        <v>125</v>
      </c>
      <c r="C183" s="130" t="s">
        <v>3</v>
      </c>
      <c r="D183" s="121">
        <f t="shared" si="7"/>
        <v>1</v>
      </c>
      <c r="E183" s="401"/>
      <c r="F183" s="402"/>
    </row>
    <row r="184" spans="1:6" s="22" customFormat="1" ht="16.5">
      <c r="A184" s="110"/>
      <c r="B184" s="118"/>
      <c r="C184" s="110"/>
      <c r="D184" s="112"/>
      <c r="E184" s="403"/>
      <c r="F184" s="399"/>
    </row>
    <row r="185" spans="1:6" s="79" customFormat="1" ht="16.5">
      <c r="A185" s="130"/>
      <c r="B185" s="117" t="s">
        <v>126</v>
      </c>
      <c r="C185" s="130" t="s">
        <v>3</v>
      </c>
      <c r="D185" s="121">
        <f t="shared" si="7"/>
        <v>1</v>
      </c>
      <c r="E185" s="401"/>
      <c r="F185" s="402"/>
    </row>
    <row r="186" spans="1:6" s="22" customFormat="1" ht="16.5">
      <c r="A186" s="110"/>
      <c r="B186" s="118"/>
      <c r="C186" s="110"/>
      <c r="D186" s="112"/>
      <c r="E186" s="403"/>
      <c r="F186" s="399"/>
    </row>
    <row r="187" spans="1:6" s="79" customFormat="1" ht="16.5">
      <c r="A187" s="130"/>
      <c r="B187" s="117" t="s">
        <v>127</v>
      </c>
      <c r="C187" s="130" t="s">
        <v>3</v>
      </c>
      <c r="D187" s="121">
        <f t="shared" si="7"/>
        <v>1</v>
      </c>
      <c r="E187" s="401"/>
      <c r="F187" s="402"/>
    </row>
    <row r="188" spans="1:6" s="22" customFormat="1" ht="16.5">
      <c r="A188" s="110"/>
      <c r="B188" s="118"/>
      <c r="C188" s="110"/>
      <c r="D188" s="112"/>
      <c r="E188" s="403"/>
      <c r="F188" s="399"/>
    </row>
    <row r="189" spans="1:6" s="79" customFormat="1" ht="16.5">
      <c r="A189" s="130"/>
      <c r="B189" s="117" t="s">
        <v>128</v>
      </c>
      <c r="C189" s="130" t="s">
        <v>3</v>
      </c>
      <c r="D189" s="121">
        <f t="shared" si="7"/>
        <v>1</v>
      </c>
      <c r="E189" s="401"/>
      <c r="F189" s="402"/>
    </row>
    <row r="190" spans="1:6" s="22" customFormat="1" ht="16.5">
      <c r="A190" s="113"/>
      <c r="B190" s="114"/>
      <c r="C190" s="113"/>
      <c r="D190" s="112" t="str">
        <f t="shared" si="7"/>
        <v/>
      </c>
      <c r="E190" s="400"/>
      <c r="F190" s="400"/>
    </row>
    <row r="191" spans="1:6" s="463" customFormat="1" ht="17.25">
      <c r="A191" s="115" t="s">
        <v>1343</v>
      </c>
      <c r="B191" s="111" t="s">
        <v>141</v>
      </c>
      <c r="C191" s="115"/>
      <c r="D191" s="240" t="str">
        <f t="shared" ref="D191:D274" si="11">IF(C191="","",IF(C191="UNIT","QTY",1))</f>
        <v/>
      </c>
      <c r="E191" s="404"/>
      <c r="F191" s="404"/>
    </row>
    <row r="192" spans="1:6" s="22" customFormat="1" ht="16.5">
      <c r="A192" s="113"/>
      <c r="B192" s="114"/>
      <c r="C192" s="113"/>
      <c r="D192" s="112" t="str">
        <f t="shared" si="11"/>
        <v/>
      </c>
      <c r="E192" s="400"/>
      <c r="F192" s="400"/>
    </row>
    <row r="193" spans="1:6" s="79" customFormat="1" ht="16.5">
      <c r="A193" s="130"/>
      <c r="B193" s="117" t="s">
        <v>142</v>
      </c>
      <c r="C193" s="130" t="s">
        <v>143</v>
      </c>
      <c r="D193" s="121">
        <f t="shared" si="11"/>
        <v>1</v>
      </c>
      <c r="E193" s="401"/>
      <c r="F193" s="402"/>
    </row>
    <row r="194" spans="1:6" s="22" customFormat="1" ht="16.5">
      <c r="A194" s="113"/>
      <c r="B194" s="114"/>
      <c r="C194" s="113"/>
      <c r="D194" s="112" t="str">
        <f t="shared" si="11"/>
        <v/>
      </c>
      <c r="E194" s="400"/>
      <c r="F194" s="400"/>
    </row>
    <row r="195" spans="1:6" s="463" customFormat="1" ht="17.25">
      <c r="A195" s="115" t="s">
        <v>1344</v>
      </c>
      <c r="B195" s="111" t="s">
        <v>144</v>
      </c>
      <c r="C195" s="115"/>
      <c r="D195" s="240" t="str">
        <f t="shared" si="11"/>
        <v/>
      </c>
      <c r="E195" s="404"/>
      <c r="F195" s="404"/>
    </row>
    <row r="196" spans="1:6" s="22" customFormat="1" ht="16.5">
      <c r="A196" s="113"/>
      <c r="B196" s="114"/>
      <c r="C196" s="113"/>
      <c r="D196" s="112" t="str">
        <f t="shared" si="11"/>
        <v/>
      </c>
      <c r="E196" s="400"/>
      <c r="F196" s="400"/>
    </row>
    <row r="197" spans="1:6" s="79" customFormat="1" ht="42.75">
      <c r="A197" s="130"/>
      <c r="B197" s="120" t="s">
        <v>145</v>
      </c>
      <c r="C197" s="130" t="s">
        <v>3</v>
      </c>
      <c r="D197" s="121">
        <f t="shared" si="11"/>
        <v>1</v>
      </c>
      <c r="E197" s="401"/>
      <c r="F197" s="402"/>
    </row>
    <row r="198" spans="1:6" s="79" customFormat="1" ht="16.5">
      <c r="A198" s="110"/>
      <c r="B198" s="114"/>
      <c r="C198" s="110"/>
      <c r="D198" s="112"/>
      <c r="E198" s="403"/>
      <c r="F198" s="399"/>
    </row>
    <row r="199" spans="1:6" s="79" customFormat="1" ht="15">
      <c r="A199" s="163" t="s">
        <v>1345</v>
      </c>
      <c r="B199" s="154" t="s">
        <v>146</v>
      </c>
      <c r="C199" s="163"/>
      <c r="D199" s="432" t="str">
        <f>IF(C199="","",IF(C199="UNIT","QTY",1))</f>
        <v/>
      </c>
      <c r="E199" s="424"/>
      <c r="F199" s="424"/>
    </row>
    <row r="200" spans="1:6" s="79" customFormat="1" ht="15">
      <c r="A200" s="152"/>
      <c r="B200" s="429"/>
      <c r="C200" s="152"/>
      <c r="D200" s="153"/>
      <c r="E200" s="410"/>
      <c r="F200" s="410"/>
    </row>
    <row r="201" spans="1:6" s="79" customFormat="1" ht="38.25">
      <c r="A201" s="155"/>
      <c r="B201" s="431" t="s">
        <v>147</v>
      </c>
      <c r="C201" s="152"/>
      <c r="D201" s="162" t="str">
        <f t="shared" ref="D201:D211" si="12">IF(C201="","",IF(C201="UNIT","QTY",1))</f>
        <v/>
      </c>
      <c r="E201" s="410"/>
      <c r="F201" s="359"/>
    </row>
    <row r="202" spans="1:6" s="79" customFormat="1" ht="15">
      <c r="A202" s="155"/>
      <c r="B202" s="156"/>
      <c r="C202" s="155"/>
      <c r="D202" s="452" t="str">
        <f t="shared" si="12"/>
        <v/>
      </c>
      <c r="E202" s="412"/>
      <c r="F202" s="358"/>
    </row>
    <row r="203" spans="1:6" s="79" customFormat="1" ht="25.5">
      <c r="A203" s="160"/>
      <c r="B203" s="158" t="s">
        <v>148</v>
      </c>
      <c r="C203" s="157" t="s">
        <v>3</v>
      </c>
      <c r="D203" s="453">
        <f t="shared" si="12"/>
        <v>1</v>
      </c>
      <c r="E203" s="418"/>
      <c r="F203" s="451"/>
    </row>
    <row r="204" spans="1:6" s="79" customFormat="1" ht="15">
      <c r="A204" s="155"/>
      <c r="B204" s="156"/>
      <c r="C204" s="155"/>
      <c r="D204" s="452" t="str">
        <f t="shared" si="12"/>
        <v/>
      </c>
      <c r="E204" s="412"/>
      <c r="F204" s="358"/>
    </row>
    <row r="205" spans="1:6" s="79" customFormat="1" ht="25.5">
      <c r="A205" s="157"/>
      <c r="B205" s="158" t="s">
        <v>149</v>
      </c>
      <c r="C205" s="157" t="s">
        <v>3</v>
      </c>
      <c r="D205" s="453">
        <f t="shared" si="12"/>
        <v>1</v>
      </c>
      <c r="E205" s="418"/>
      <c r="F205" s="451"/>
    </row>
    <row r="206" spans="1:6" s="79" customFormat="1" ht="15">
      <c r="A206" s="155"/>
      <c r="B206" s="431"/>
      <c r="C206" s="155"/>
      <c r="D206" s="452" t="str">
        <f t="shared" si="12"/>
        <v/>
      </c>
      <c r="E206" s="412"/>
      <c r="F206" s="358"/>
    </row>
    <row r="207" spans="1:6" s="79" customFormat="1" ht="25.5">
      <c r="A207" s="157"/>
      <c r="B207" s="430" t="s">
        <v>150</v>
      </c>
      <c r="C207" s="157" t="s">
        <v>3</v>
      </c>
      <c r="D207" s="161">
        <f t="shared" si="12"/>
        <v>1</v>
      </c>
      <c r="E207" s="418"/>
      <c r="F207" s="451"/>
    </row>
    <row r="208" spans="1:6" s="79" customFormat="1" ht="15">
      <c r="A208" s="155"/>
      <c r="B208" s="431"/>
      <c r="C208" s="155"/>
      <c r="D208" s="162" t="str">
        <f t="shared" si="12"/>
        <v/>
      </c>
      <c r="E208" s="412"/>
      <c r="F208" s="358"/>
    </row>
    <row r="209" spans="1:6" s="22" customFormat="1" ht="25.5">
      <c r="A209" s="157"/>
      <c r="B209" s="158" t="s">
        <v>151</v>
      </c>
      <c r="C209" s="157" t="s">
        <v>3</v>
      </c>
      <c r="D209" s="161">
        <f t="shared" si="12"/>
        <v>1</v>
      </c>
      <c r="E209" s="418"/>
      <c r="F209" s="451"/>
    </row>
    <row r="210" spans="1:6" s="22" customFormat="1" ht="15">
      <c r="A210" s="155"/>
      <c r="B210" s="156"/>
      <c r="C210" s="155"/>
      <c r="D210" s="153" t="str">
        <f t="shared" si="12"/>
        <v/>
      </c>
      <c r="E210" s="412"/>
      <c r="F210" s="412"/>
    </row>
    <row r="211" spans="1:6" s="22" customFormat="1" ht="25.5">
      <c r="A211" s="157"/>
      <c r="B211" s="158" t="s">
        <v>152</v>
      </c>
      <c r="C211" s="157" t="s">
        <v>3</v>
      </c>
      <c r="D211" s="159">
        <f t="shared" si="12"/>
        <v>1</v>
      </c>
      <c r="E211" s="418"/>
      <c r="F211" s="419"/>
    </row>
    <row r="212" spans="1:6" s="22" customFormat="1" ht="13.9" customHeight="1">
      <c r="A212" s="183"/>
      <c r="B212" s="114"/>
      <c r="C212" s="110"/>
      <c r="D212" s="112"/>
      <c r="E212" s="403"/>
      <c r="F212" s="483"/>
    </row>
    <row r="213" spans="1:6" s="79" customFormat="1" ht="13.9" customHeight="1">
      <c r="A213" s="211"/>
      <c r="B213" s="111"/>
      <c r="C213" s="171"/>
      <c r="D213" s="240"/>
      <c r="E213" s="214"/>
      <c r="F213" s="371"/>
    </row>
    <row r="214" spans="1:6" s="464" customFormat="1" ht="13.9" customHeight="1">
      <c r="A214" s="523"/>
      <c r="B214" s="362"/>
      <c r="C214" s="362"/>
      <c r="D214" s="432"/>
      <c r="E214" s="432"/>
      <c r="F214" s="524"/>
    </row>
    <row r="215" spans="1:6" s="79" customFormat="1" ht="13.9" customHeight="1">
      <c r="A215" s="525"/>
      <c r="B215" s="32"/>
      <c r="C215" s="481"/>
      <c r="D215" s="482"/>
      <c r="E215" s="203"/>
      <c r="F215" s="202"/>
    </row>
    <row r="216" spans="1:6" s="22" customFormat="1" ht="13.9" customHeight="1">
      <c r="A216" s="56"/>
      <c r="B216" s="36"/>
      <c r="C216" s="35"/>
      <c r="D216" s="34" t="str">
        <f t="shared" si="11"/>
        <v/>
      </c>
      <c r="E216" s="3"/>
      <c r="F216" s="69"/>
    </row>
    <row r="217" spans="1:6" s="22" customFormat="1">
      <c r="A217" s="526"/>
      <c r="B217" s="21"/>
      <c r="C217" s="21"/>
      <c r="D217" s="21"/>
      <c r="E217" s="21"/>
      <c r="F217" s="478"/>
    </row>
    <row r="218" spans="1:6" s="22" customFormat="1">
      <c r="A218" s="526"/>
      <c r="B218" s="21"/>
      <c r="C218" s="21"/>
      <c r="D218" s="21"/>
      <c r="E218" s="21"/>
      <c r="F218" s="478"/>
    </row>
    <row r="219" spans="1:6" s="22" customFormat="1">
      <c r="A219" s="526"/>
      <c r="B219" s="21"/>
      <c r="C219" s="21"/>
      <c r="D219" s="21"/>
      <c r="E219" s="21"/>
      <c r="F219" s="478"/>
    </row>
    <row r="220" spans="1:6" s="22" customFormat="1">
      <c r="A220" s="526"/>
      <c r="B220" s="21"/>
      <c r="C220" s="21"/>
      <c r="D220" s="21"/>
      <c r="E220" s="21"/>
      <c r="F220" s="478"/>
    </row>
    <row r="221" spans="1:6" s="79" customFormat="1">
      <c r="A221" s="526"/>
      <c r="B221" s="21"/>
      <c r="C221" s="21"/>
      <c r="D221" s="21"/>
      <c r="E221" s="21"/>
      <c r="F221" s="478"/>
    </row>
    <row r="222" spans="1:6" s="7" customFormat="1">
      <c r="A222" s="88"/>
      <c r="B222" s="9"/>
      <c r="C222" s="9"/>
      <c r="D222" s="9"/>
      <c r="E222" s="9"/>
      <c r="F222" s="479"/>
    </row>
    <row r="223" spans="1:6" s="79" customFormat="1">
      <c r="A223" s="526"/>
      <c r="B223" s="21"/>
      <c r="C223" s="21"/>
      <c r="D223" s="21"/>
      <c r="E223" s="21"/>
      <c r="F223" s="478"/>
    </row>
    <row r="224" spans="1:6" s="22" customFormat="1">
      <c r="A224" s="526"/>
      <c r="B224" s="21"/>
      <c r="C224" s="21"/>
      <c r="D224" s="21"/>
      <c r="E224" s="21"/>
      <c r="F224" s="478"/>
    </row>
    <row r="225" spans="1:6" s="79" customFormat="1">
      <c r="A225" s="526"/>
      <c r="B225" s="21"/>
      <c r="C225" s="21"/>
      <c r="D225" s="21"/>
      <c r="E225" s="21"/>
      <c r="F225" s="478"/>
    </row>
    <row r="226" spans="1:6" s="22" customFormat="1">
      <c r="A226" s="526"/>
      <c r="B226" s="21"/>
      <c r="C226" s="21"/>
      <c r="D226" s="21"/>
      <c r="E226" s="21"/>
      <c r="F226" s="478"/>
    </row>
    <row r="227" spans="1:6" s="79" customFormat="1" ht="15" customHeight="1">
      <c r="A227" s="526"/>
      <c r="B227" s="21"/>
      <c r="C227" s="21"/>
      <c r="D227" s="21"/>
      <c r="E227" s="21"/>
      <c r="F227" s="478"/>
    </row>
    <row r="228" spans="1:6" s="22" customFormat="1">
      <c r="A228" s="526"/>
      <c r="B228" s="21"/>
      <c r="C228" s="21"/>
      <c r="D228" s="21"/>
      <c r="E228" s="21"/>
      <c r="F228" s="478"/>
    </row>
    <row r="229" spans="1:6" s="79" customFormat="1">
      <c r="A229" s="526"/>
      <c r="B229" s="21"/>
      <c r="C229" s="21"/>
      <c r="D229" s="21"/>
      <c r="E229" s="21"/>
      <c r="F229" s="478"/>
    </row>
    <row r="230" spans="1:6" s="22" customFormat="1">
      <c r="A230" s="56"/>
      <c r="B230" s="36"/>
      <c r="C230" s="35"/>
      <c r="D230" s="34" t="str">
        <f t="shared" si="11"/>
        <v/>
      </c>
      <c r="E230" s="3"/>
      <c r="F230" s="69"/>
    </row>
    <row r="231" spans="1:6" s="22" customFormat="1" ht="15" customHeight="1">
      <c r="A231" s="480"/>
      <c r="B231" s="24"/>
      <c r="C231" s="33"/>
      <c r="D231" s="34"/>
      <c r="E231" s="2"/>
      <c r="F231" s="70"/>
    </row>
    <row r="232" spans="1:6" s="22" customFormat="1" ht="15" customHeight="1">
      <c r="A232" s="56"/>
      <c r="B232" s="36"/>
      <c r="C232" s="35"/>
      <c r="D232" s="34"/>
      <c r="E232" s="3"/>
      <c r="F232" s="69"/>
    </row>
    <row r="233" spans="1:6" s="22" customFormat="1" ht="15" customHeight="1">
      <c r="A233" s="56"/>
      <c r="B233" s="36"/>
      <c r="C233" s="477"/>
      <c r="D233" s="34"/>
      <c r="E233" s="3"/>
      <c r="F233" s="3"/>
    </row>
    <row r="234" spans="1:6" s="22" customFormat="1" ht="15" customHeight="1">
      <c r="A234" s="56"/>
      <c r="B234" s="36"/>
      <c r="C234" s="477"/>
      <c r="D234" s="34"/>
      <c r="E234" s="3"/>
      <c r="F234" s="3"/>
    </row>
    <row r="235" spans="1:6" s="22" customFormat="1" ht="15" customHeight="1">
      <c r="A235" s="56"/>
      <c r="B235" s="36"/>
      <c r="C235" s="477"/>
      <c r="D235" s="34"/>
      <c r="E235" s="3"/>
      <c r="F235" s="3"/>
    </row>
    <row r="236" spans="1:6" s="22" customFormat="1" ht="15" customHeight="1">
      <c r="A236" s="56"/>
      <c r="B236" s="36"/>
      <c r="C236" s="477"/>
      <c r="D236" s="34"/>
      <c r="E236" s="3"/>
      <c r="F236" s="3"/>
    </row>
    <row r="237" spans="1:6" s="22" customFormat="1" ht="15" customHeight="1">
      <c r="A237" s="35"/>
      <c r="B237" s="36"/>
      <c r="C237" s="35"/>
      <c r="D237" s="34"/>
      <c r="E237" s="3"/>
      <c r="F237" s="3"/>
    </row>
    <row r="238" spans="1:6" s="22" customFormat="1" ht="15" customHeight="1">
      <c r="A238" s="35"/>
      <c r="B238" s="36"/>
      <c r="C238" s="35"/>
      <c r="D238" s="34"/>
      <c r="E238" s="3"/>
      <c r="F238" s="3"/>
    </row>
    <row r="239" spans="1:6" s="22" customFormat="1" ht="15" customHeight="1">
      <c r="A239" s="35"/>
      <c r="B239" s="36"/>
      <c r="C239" s="35"/>
      <c r="D239" s="34"/>
      <c r="E239" s="3"/>
      <c r="F239" s="3"/>
    </row>
    <row r="240" spans="1:6" s="22" customFormat="1" ht="15" customHeight="1">
      <c r="A240" s="33"/>
      <c r="B240" s="36"/>
      <c r="C240" s="33"/>
      <c r="D240" s="34"/>
      <c r="E240" s="2"/>
      <c r="F240" s="2"/>
    </row>
    <row r="241" spans="1:6" s="22" customFormat="1" ht="15" customHeight="1">
      <c r="A241" s="35"/>
      <c r="B241" s="36"/>
      <c r="C241" s="35"/>
      <c r="D241" s="34"/>
      <c r="E241" s="3"/>
      <c r="F241" s="3"/>
    </row>
    <row r="242" spans="1:6" s="22" customFormat="1" ht="15" customHeight="1">
      <c r="A242" s="33"/>
      <c r="B242" s="24"/>
      <c r="C242" s="33"/>
      <c r="D242" s="34"/>
      <c r="E242" s="1"/>
      <c r="F242" s="2"/>
    </row>
    <row r="243" spans="1:6" s="22" customFormat="1" ht="15" customHeight="1">
      <c r="A243" s="33"/>
      <c r="B243" s="24"/>
      <c r="C243" s="33"/>
      <c r="D243" s="34"/>
      <c r="E243" s="1"/>
      <c r="F243" s="2"/>
    </row>
    <row r="244" spans="1:6" s="22" customFormat="1" ht="15" customHeight="1">
      <c r="A244" s="33"/>
      <c r="B244" s="24"/>
      <c r="C244" s="33"/>
      <c r="D244" s="34"/>
      <c r="E244" s="1"/>
      <c r="F244" s="2"/>
    </row>
    <row r="245" spans="1:6" s="22" customFormat="1" ht="15" customHeight="1">
      <c r="A245" s="33"/>
      <c r="B245" s="24"/>
      <c r="C245" s="33"/>
      <c r="D245" s="34"/>
      <c r="E245" s="1"/>
      <c r="F245" s="2"/>
    </row>
    <row r="246" spans="1:6" s="22" customFormat="1" ht="15" customHeight="1">
      <c r="A246" s="33"/>
      <c r="B246" s="24"/>
      <c r="C246" s="33"/>
      <c r="D246" s="34"/>
      <c r="E246" s="1"/>
      <c r="F246" s="2"/>
    </row>
    <row r="247" spans="1:6" s="22" customFormat="1" ht="15" customHeight="1">
      <c r="A247" s="33"/>
      <c r="B247" s="24"/>
      <c r="C247" s="33"/>
      <c r="D247" s="34"/>
      <c r="E247" s="1"/>
      <c r="F247" s="2"/>
    </row>
    <row r="248" spans="1:6" s="22" customFormat="1" ht="15" customHeight="1">
      <c r="A248" s="33"/>
      <c r="B248" s="24"/>
      <c r="C248" s="33"/>
      <c r="D248" s="34"/>
      <c r="E248" s="1"/>
      <c r="F248" s="2"/>
    </row>
    <row r="249" spans="1:6" s="22" customFormat="1" ht="15" customHeight="1">
      <c r="A249" s="33"/>
      <c r="B249" s="24"/>
      <c r="C249" s="33"/>
      <c r="D249" s="34"/>
      <c r="E249" s="1"/>
      <c r="F249" s="2"/>
    </row>
    <row r="250" spans="1:6" s="22" customFormat="1" ht="15" customHeight="1">
      <c r="A250" s="33"/>
      <c r="B250" s="24"/>
      <c r="C250" s="33"/>
      <c r="D250" s="34"/>
      <c r="E250" s="1"/>
      <c r="F250" s="2"/>
    </row>
    <row r="251" spans="1:6" s="22" customFormat="1" ht="15" customHeight="1">
      <c r="A251" s="33"/>
      <c r="B251" s="24"/>
      <c r="C251" s="33"/>
      <c r="D251" s="34"/>
      <c r="E251" s="1"/>
      <c r="F251" s="2"/>
    </row>
    <row r="252" spans="1:6" s="22" customFormat="1" ht="15" customHeight="1">
      <c r="A252" s="33"/>
      <c r="B252" s="24"/>
      <c r="C252" s="33"/>
      <c r="D252" s="34"/>
      <c r="E252" s="1"/>
      <c r="F252" s="2"/>
    </row>
    <row r="253" spans="1:6" s="22" customFormat="1" ht="15" customHeight="1">
      <c r="A253" s="33"/>
      <c r="B253" s="24"/>
      <c r="C253" s="33"/>
      <c r="D253" s="34"/>
      <c r="E253" s="1"/>
      <c r="F253" s="2"/>
    </row>
    <row r="254" spans="1:6" s="22" customFormat="1" ht="15" customHeight="1">
      <c r="A254" s="33"/>
      <c r="B254" s="24"/>
      <c r="C254" s="33"/>
      <c r="D254" s="34"/>
      <c r="E254" s="1"/>
      <c r="F254" s="2"/>
    </row>
    <row r="255" spans="1:6" s="22" customFormat="1">
      <c r="A255" s="33"/>
      <c r="B255" s="24"/>
      <c r="C255" s="33"/>
      <c r="D255" s="34"/>
      <c r="E255" s="1"/>
      <c r="F255" s="2"/>
    </row>
    <row r="256" spans="1:6" s="22" customFormat="1">
      <c r="A256" s="33"/>
      <c r="B256" s="24"/>
      <c r="C256" s="33"/>
      <c r="D256" s="34"/>
      <c r="E256" s="1"/>
      <c r="F256" s="2"/>
    </row>
    <row r="257" spans="1:6" s="22" customFormat="1">
      <c r="A257" s="33"/>
      <c r="B257" s="24"/>
      <c r="C257" s="33"/>
      <c r="D257" s="34"/>
      <c r="E257" s="1"/>
      <c r="F257" s="2"/>
    </row>
    <row r="258" spans="1:6" s="22" customFormat="1">
      <c r="A258" s="33"/>
      <c r="B258" s="24"/>
      <c r="C258" s="33"/>
      <c r="D258" s="34"/>
      <c r="E258" s="1"/>
      <c r="F258" s="2"/>
    </row>
    <row r="259" spans="1:6" s="22" customFormat="1">
      <c r="A259" s="33"/>
      <c r="B259" s="24"/>
      <c r="C259" s="33"/>
      <c r="D259" s="34"/>
      <c r="E259" s="1"/>
      <c r="F259" s="2"/>
    </row>
    <row r="260" spans="1:6" s="22" customFormat="1" ht="28.9" customHeight="1">
      <c r="A260" s="37" t="s">
        <v>7</v>
      </c>
      <c r="B260" s="53"/>
      <c r="C260" s="39"/>
      <c r="D260" s="40" t="str">
        <f t="shared" ref="D260" si="13">IF(C260="","",IF(C260="UNIT","QTY",1))</f>
        <v/>
      </c>
      <c r="E260" s="71"/>
      <c r="F260" s="484"/>
    </row>
    <row r="261" spans="1:6" s="22" customFormat="1" ht="28.9" customHeight="1">
      <c r="A261" s="72"/>
      <c r="B261" s="73"/>
      <c r="C261" s="74"/>
      <c r="D261" s="75"/>
      <c r="E261" s="76"/>
      <c r="F261" s="77"/>
    </row>
    <row r="262" spans="1:6" s="463" customFormat="1" ht="28.9" customHeight="1">
      <c r="A262" s="460" t="str">
        <f>$A$7</f>
        <v>ITEM</v>
      </c>
      <c r="B262" s="460" t="str">
        <f>$B$7</f>
        <v>DESCRIPTION</v>
      </c>
      <c r="C262" s="460" t="str">
        <f>$C$7</f>
        <v>UNIT</v>
      </c>
      <c r="D262" s="461" t="str">
        <f>$D$7</f>
        <v>QTY</v>
      </c>
      <c r="E262" s="461" t="s">
        <v>357</v>
      </c>
      <c r="F262" s="462" t="s">
        <v>366</v>
      </c>
    </row>
    <row r="263" spans="1:6" s="22" customFormat="1" ht="28.9" customHeight="1">
      <c r="A263" s="124"/>
      <c r="B263" s="165"/>
      <c r="C263" s="126"/>
      <c r="D263" s="127" t="str">
        <f t="shared" ref="D263" si="14">IF(C263="","",IF(C263="UNIT","QTY",1))</f>
        <v/>
      </c>
      <c r="E263" s="221"/>
      <c r="F263" s="221"/>
    </row>
    <row r="264" spans="1:6" s="22" customFormat="1">
      <c r="A264" s="110"/>
      <c r="B264" s="118"/>
      <c r="C264" s="166"/>
      <c r="D264" s="112"/>
      <c r="E264" s="253"/>
      <c r="F264" s="137"/>
    </row>
    <row r="265" spans="1:6" s="7" customFormat="1">
      <c r="A265" s="113"/>
      <c r="B265" s="113"/>
      <c r="C265" s="113"/>
      <c r="D265" s="136"/>
      <c r="E265" s="112"/>
      <c r="F265" s="112"/>
    </row>
    <row r="266" spans="1:6" s="7" customFormat="1" ht="15">
      <c r="A266" s="110"/>
      <c r="B266" s="111" t="s">
        <v>363</v>
      </c>
      <c r="C266" s="110"/>
      <c r="D266" s="136" t="str">
        <f t="shared" si="11"/>
        <v/>
      </c>
      <c r="E266" s="137"/>
      <c r="F266" s="137"/>
    </row>
    <row r="267" spans="1:6" s="7" customFormat="1">
      <c r="A267" s="113"/>
      <c r="B267" s="244"/>
      <c r="C267" s="113"/>
      <c r="D267" s="136" t="str">
        <f t="shared" si="11"/>
        <v/>
      </c>
      <c r="E267" s="138"/>
      <c r="F267" s="138"/>
    </row>
    <row r="268" spans="1:6" s="7" customFormat="1" ht="15">
      <c r="A268" s="115" t="s">
        <v>966</v>
      </c>
      <c r="B268" s="111" t="s">
        <v>153</v>
      </c>
      <c r="C268" s="110"/>
      <c r="D268" s="112" t="str">
        <f t="shared" si="11"/>
        <v/>
      </c>
      <c r="E268" s="137"/>
      <c r="F268" s="137"/>
    </row>
    <row r="269" spans="1:6" s="7" customFormat="1">
      <c r="A269" s="113"/>
      <c r="B269" s="114"/>
      <c r="C269" s="113"/>
      <c r="D269" s="112" t="str">
        <f t="shared" si="11"/>
        <v/>
      </c>
      <c r="E269" s="138"/>
      <c r="F269" s="138"/>
    </row>
    <row r="270" spans="1:6" s="22" customFormat="1" ht="28.5">
      <c r="A270" s="110" t="s">
        <v>154</v>
      </c>
      <c r="B270" s="118" t="s">
        <v>155</v>
      </c>
      <c r="C270" s="110"/>
      <c r="D270" s="112" t="str">
        <f t="shared" si="11"/>
        <v/>
      </c>
      <c r="E270" s="137"/>
      <c r="F270" s="137"/>
    </row>
    <row r="271" spans="1:6" s="22" customFormat="1">
      <c r="A271" s="113"/>
      <c r="B271" s="114"/>
      <c r="C271" s="113"/>
      <c r="D271" s="112" t="str">
        <f t="shared" si="11"/>
        <v/>
      </c>
      <c r="E271" s="138"/>
      <c r="F271" s="138"/>
    </row>
    <row r="272" spans="1:6" s="22" customFormat="1">
      <c r="A272" s="110"/>
      <c r="B272" s="118" t="s">
        <v>364</v>
      </c>
      <c r="C272" s="110"/>
      <c r="D272" s="112" t="str">
        <f t="shared" si="11"/>
        <v/>
      </c>
      <c r="E272" s="137"/>
      <c r="F272" s="137"/>
    </row>
    <row r="273" spans="1:6" s="22" customFormat="1">
      <c r="A273" s="113"/>
      <c r="B273" s="114"/>
      <c r="C273" s="113"/>
      <c r="D273" s="112" t="str">
        <f t="shared" si="11"/>
        <v/>
      </c>
      <c r="E273" s="138"/>
      <c r="F273" s="138"/>
    </row>
    <row r="274" spans="1:6" s="79" customFormat="1">
      <c r="A274" s="130"/>
      <c r="B274" s="117" t="s">
        <v>156</v>
      </c>
      <c r="C274" s="130" t="s">
        <v>3</v>
      </c>
      <c r="D274" s="121">
        <f t="shared" si="11"/>
        <v>1</v>
      </c>
      <c r="E274" s="251"/>
      <c r="F274" s="255"/>
    </row>
    <row r="275" spans="1:6" s="22" customFormat="1">
      <c r="A275" s="110"/>
      <c r="B275" s="118"/>
      <c r="C275" s="110"/>
      <c r="D275" s="112"/>
      <c r="E275" s="253"/>
      <c r="F275" s="137"/>
    </row>
    <row r="276" spans="1:6" s="79" customFormat="1">
      <c r="A276" s="130"/>
      <c r="B276" s="117" t="s">
        <v>157</v>
      </c>
      <c r="C276" s="130" t="s">
        <v>3</v>
      </c>
      <c r="D276" s="121">
        <f t="shared" ref="D276:D330" si="15">IF(C276="","",IF(C276="UNIT","QTY",1))</f>
        <v>1</v>
      </c>
      <c r="E276" s="251"/>
      <c r="F276" s="255"/>
    </row>
    <row r="277" spans="1:6" s="22" customFormat="1">
      <c r="A277" s="110"/>
      <c r="B277" s="118"/>
      <c r="C277" s="110"/>
      <c r="D277" s="112"/>
      <c r="E277" s="253"/>
      <c r="F277" s="137"/>
    </row>
    <row r="278" spans="1:6" s="79" customFormat="1">
      <c r="A278" s="130"/>
      <c r="B278" s="117" t="s">
        <v>158</v>
      </c>
      <c r="C278" s="130" t="s">
        <v>3</v>
      </c>
      <c r="D278" s="121">
        <f t="shared" si="15"/>
        <v>1</v>
      </c>
      <c r="E278" s="251"/>
      <c r="F278" s="255"/>
    </row>
    <row r="279" spans="1:6" s="22" customFormat="1">
      <c r="A279" s="110"/>
      <c r="B279" s="118"/>
      <c r="C279" s="110"/>
      <c r="D279" s="112"/>
      <c r="E279" s="253"/>
      <c r="F279" s="137"/>
    </row>
    <row r="280" spans="1:6" s="79" customFormat="1">
      <c r="A280" s="130"/>
      <c r="B280" s="117" t="s">
        <v>159</v>
      </c>
      <c r="C280" s="130" t="s">
        <v>3</v>
      </c>
      <c r="D280" s="121">
        <f t="shared" si="15"/>
        <v>1</v>
      </c>
      <c r="E280" s="251"/>
      <c r="F280" s="255"/>
    </row>
    <row r="281" spans="1:6" s="22" customFormat="1">
      <c r="A281" s="110"/>
      <c r="B281" s="118"/>
      <c r="C281" s="110"/>
      <c r="D281" s="112"/>
      <c r="E281" s="253"/>
      <c r="F281" s="137"/>
    </row>
    <row r="282" spans="1:6" s="79" customFormat="1">
      <c r="A282" s="130"/>
      <c r="B282" s="117" t="s">
        <v>160</v>
      </c>
      <c r="C282" s="130" t="s">
        <v>3</v>
      </c>
      <c r="D282" s="121">
        <f t="shared" si="15"/>
        <v>1</v>
      </c>
      <c r="E282" s="251"/>
      <c r="F282" s="255"/>
    </row>
    <row r="283" spans="1:6" s="22" customFormat="1">
      <c r="A283" s="110"/>
      <c r="B283" s="118"/>
      <c r="C283" s="110"/>
      <c r="D283" s="112"/>
      <c r="E283" s="253"/>
      <c r="F283" s="137"/>
    </row>
    <row r="284" spans="1:6" s="79" customFormat="1">
      <c r="A284" s="130"/>
      <c r="B284" s="117" t="s">
        <v>161</v>
      </c>
      <c r="C284" s="130" t="s">
        <v>3</v>
      </c>
      <c r="D284" s="121">
        <f t="shared" si="15"/>
        <v>1</v>
      </c>
      <c r="E284" s="251"/>
      <c r="F284" s="255"/>
    </row>
    <row r="285" spans="1:6" s="22" customFormat="1">
      <c r="A285" s="110"/>
      <c r="B285" s="118"/>
      <c r="C285" s="110"/>
      <c r="D285" s="112"/>
      <c r="E285" s="253"/>
      <c r="F285" s="137"/>
    </row>
    <row r="286" spans="1:6" s="79" customFormat="1">
      <c r="A286" s="130"/>
      <c r="B286" s="117" t="s">
        <v>162</v>
      </c>
      <c r="C286" s="130" t="s">
        <v>3</v>
      </c>
      <c r="D286" s="121">
        <f t="shared" si="15"/>
        <v>1</v>
      </c>
      <c r="E286" s="251"/>
      <c r="F286" s="255"/>
    </row>
    <row r="287" spans="1:6" s="22" customFormat="1">
      <c r="A287" s="110"/>
      <c r="B287" s="118"/>
      <c r="C287" s="110"/>
      <c r="D287" s="112"/>
      <c r="E287" s="253"/>
      <c r="F287" s="137"/>
    </row>
    <row r="288" spans="1:6" s="79" customFormat="1">
      <c r="A288" s="130"/>
      <c r="B288" s="117" t="s">
        <v>163</v>
      </c>
      <c r="C288" s="130" t="s">
        <v>3</v>
      </c>
      <c r="D288" s="121">
        <f t="shared" si="15"/>
        <v>1</v>
      </c>
      <c r="E288" s="251"/>
      <c r="F288" s="255"/>
    </row>
    <row r="289" spans="1:6" s="22" customFormat="1">
      <c r="A289" s="110"/>
      <c r="B289" s="118"/>
      <c r="C289" s="110"/>
      <c r="D289" s="112"/>
      <c r="E289" s="253"/>
      <c r="F289" s="137"/>
    </row>
    <row r="290" spans="1:6" s="79" customFormat="1">
      <c r="A290" s="130"/>
      <c r="B290" s="117" t="s">
        <v>164</v>
      </c>
      <c r="C290" s="130" t="s">
        <v>3</v>
      </c>
      <c r="D290" s="121">
        <f t="shared" si="15"/>
        <v>1</v>
      </c>
      <c r="E290" s="251"/>
      <c r="F290" s="255"/>
    </row>
    <row r="291" spans="1:6" s="22" customFormat="1">
      <c r="A291" s="110"/>
      <c r="B291" s="118"/>
      <c r="C291" s="110"/>
      <c r="D291" s="112"/>
      <c r="E291" s="253"/>
      <c r="F291" s="137"/>
    </row>
    <row r="292" spans="1:6" s="79" customFormat="1">
      <c r="A292" s="130"/>
      <c r="B292" s="117" t="s">
        <v>165</v>
      </c>
      <c r="C292" s="130" t="s">
        <v>3</v>
      </c>
      <c r="D292" s="121">
        <f t="shared" si="15"/>
        <v>1</v>
      </c>
      <c r="E292" s="251"/>
      <c r="F292" s="255"/>
    </row>
    <row r="293" spans="1:6" s="22" customFormat="1">
      <c r="A293" s="110"/>
      <c r="B293" s="118"/>
      <c r="C293" s="110"/>
      <c r="D293" s="112"/>
      <c r="E293" s="253"/>
      <c r="F293" s="137"/>
    </row>
    <row r="294" spans="1:6" s="79" customFormat="1">
      <c r="A294" s="130"/>
      <c r="B294" s="117" t="s">
        <v>166</v>
      </c>
      <c r="C294" s="130" t="s">
        <v>3</v>
      </c>
      <c r="D294" s="121">
        <f t="shared" si="15"/>
        <v>1</v>
      </c>
      <c r="E294" s="251"/>
      <c r="F294" s="255"/>
    </row>
    <row r="295" spans="1:6" s="22" customFormat="1">
      <c r="A295" s="110"/>
      <c r="B295" s="118"/>
      <c r="C295" s="110"/>
      <c r="D295" s="112"/>
      <c r="E295" s="253"/>
      <c r="F295" s="137"/>
    </row>
    <row r="296" spans="1:6" s="79" customFormat="1">
      <c r="A296" s="130"/>
      <c r="B296" s="117" t="s">
        <v>167</v>
      </c>
      <c r="C296" s="130" t="s">
        <v>3</v>
      </c>
      <c r="D296" s="121">
        <f t="shared" si="15"/>
        <v>1</v>
      </c>
      <c r="E296" s="251"/>
      <c r="F296" s="255"/>
    </row>
    <row r="297" spans="1:6" s="22" customFormat="1">
      <c r="A297" s="110"/>
      <c r="B297" s="118"/>
      <c r="C297" s="110"/>
      <c r="D297" s="112"/>
      <c r="E297" s="253"/>
      <c r="F297" s="137"/>
    </row>
    <row r="298" spans="1:6" s="79" customFormat="1">
      <c r="A298" s="130"/>
      <c r="B298" s="117" t="s">
        <v>168</v>
      </c>
      <c r="C298" s="130" t="s">
        <v>3</v>
      </c>
      <c r="D298" s="121">
        <f t="shared" si="15"/>
        <v>1</v>
      </c>
      <c r="E298" s="251"/>
      <c r="F298" s="255"/>
    </row>
    <row r="299" spans="1:6" s="22" customFormat="1">
      <c r="A299" s="110"/>
      <c r="B299" s="118"/>
      <c r="C299" s="110"/>
      <c r="D299" s="112"/>
      <c r="E299" s="253"/>
      <c r="F299" s="137"/>
    </row>
    <row r="300" spans="1:6" s="79" customFormat="1">
      <c r="A300" s="130"/>
      <c r="B300" s="117" t="s">
        <v>169</v>
      </c>
      <c r="C300" s="130" t="s">
        <v>3</v>
      </c>
      <c r="D300" s="121">
        <f t="shared" si="15"/>
        <v>1</v>
      </c>
      <c r="E300" s="251"/>
      <c r="F300" s="255"/>
    </row>
    <row r="301" spans="1:6" s="22" customFormat="1">
      <c r="A301" s="110"/>
      <c r="B301" s="118"/>
      <c r="C301" s="110"/>
      <c r="D301" s="112"/>
      <c r="E301" s="253"/>
      <c r="F301" s="137"/>
    </row>
    <row r="302" spans="1:6" s="79" customFormat="1">
      <c r="A302" s="130"/>
      <c r="B302" s="117" t="s">
        <v>170</v>
      </c>
      <c r="C302" s="130" t="s">
        <v>3</v>
      </c>
      <c r="D302" s="121">
        <f t="shared" si="15"/>
        <v>1</v>
      </c>
      <c r="E302" s="251"/>
      <c r="F302" s="255"/>
    </row>
    <row r="303" spans="1:6" s="22" customFormat="1">
      <c r="A303" s="110"/>
      <c r="B303" s="118"/>
      <c r="C303" s="110"/>
      <c r="D303" s="112"/>
      <c r="E303" s="253"/>
      <c r="F303" s="137"/>
    </row>
    <row r="304" spans="1:6" s="79" customFormat="1">
      <c r="A304" s="130"/>
      <c r="B304" s="117" t="s">
        <v>171</v>
      </c>
      <c r="C304" s="130" t="s">
        <v>3</v>
      </c>
      <c r="D304" s="121">
        <f t="shared" si="15"/>
        <v>1</v>
      </c>
      <c r="E304" s="251"/>
      <c r="F304" s="255"/>
    </row>
    <row r="305" spans="1:6" s="22" customFormat="1">
      <c r="A305" s="110"/>
      <c r="B305" s="118"/>
      <c r="C305" s="110"/>
      <c r="D305" s="112"/>
      <c r="E305" s="253"/>
      <c r="F305" s="137"/>
    </row>
    <row r="306" spans="1:6" s="79" customFormat="1">
      <c r="A306" s="130"/>
      <c r="B306" s="117" t="s">
        <v>328</v>
      </c>
      <c r="C306" s="130" t="s">
        <v>3</v>
      </c>
      <c r="D306" s="121">
        <f t="shared" si="15"/>
        <v>1</v>
      </c>
      <c r="E306" s="251"/>
      <c r="F306" s="255"/>
    </row>
    <row r="307" spans="1:6" s="22" customFormat="1">
      <c r="A307" s="110"/>
      <c r="B307" s="118"/>
      <c r="C307" s="110"/>
      <c r="D307" s="112"/>
      <c r="E307" s="253"/>
      <c r="F307" s="137"/>
    </row>
    <row r="308" spans="1:6" s="79" customFormat="1">
      <c r="A308" s="119"/>
      <c r="B308" s="120" t="s">
        <v>329</v>
      </c>
      <c r="C308" s="119" t="s">
        <v>3</v>
      </c>
      <c r="D308" s="121">
        <f t="shared" ref="D308" si="16">IF(C308="","",IF(C308="UNIT","QTY",1))</f>
        <v>1</v>
      </c>
      <c r="E308" s="143"/>
      <c r="F308" s="143"/>
    </row>
    <row r="309" spans="1:6" s="22" customFormat="1">
      <c r="A309" s="113"/>
      <c r="B309" s="114"/>
      <c r="C309" s="113"/>
      <c r="D309" s="112"/>
      <c r="E309" s="138"/>
      <c r="F309" s="138"/>
    </row>
    <row r="310" spans="1:6" s="79" customFormat="1">
      <c r="A310" s="130"/>
      <c r="B310" s="117" t="s">
        <v>330</v>
      </c>
      <c r="C310" s="130" t="s">
        <v>3</v>
      </c>
      <c r="D310" s="121">
        <f>IF(C310="","",IF(C310="UNIT","QTY",1))</f>
        <v>1</v>
      </c>
      <c r="E310" s="251"/>
      <c r="F310" s="255"/>
    </row>
    <row r="311" spans="1:6" s="22" customFormat="1">
      <c r="A311" s="110"/>
      <c r="B311" s="118"/>
      <c r="C311" s="110"/>
      <c r="D311" s="112"/>
      <c r="E311" s="253"/>
      <c r="F311" s="137"/>
    </row>
    <row r="312" spans="1:6" s="79" customFormat="1">
      <c r="A312" s="130"/>
      <c r="B312" s="117" t="s">
        <v>331</v>
      </c>
      <c r="C312" s="130" t="s">
        <v>3</v>
      </c>
      <c r="D312" s="121">
        <f t="shared" si="15"/>
        <v>1</v>
      </c>
      <c r="E312" s="251"/>
      <c r="F312" s="255"/>
    </row>
    <row r="313" spans="1:6" s="22" customFormat="1">
      <c r="A313" s="110"/>
      <c r="B313" s="118"/>
      <c r="C313" s="110"/>
      <c r="D313" s="112"/>
      <c r="E313" s="253"/>
      <c r="F313" s="137"/>
    </row>
    <row r="314" spans="1:6" s="79" customFormat="1">
      <c r="A314" s="130"/>
      <c r="B314" s="117" t="s">
        <v>332</v>
      </c>
      <c r="C314" s="130" t="s">
        <v>3</v>
      </c>
      <c r="D314" s="121">
        <f t="shared" si="15"/>
        <v>1</v>
      </c>
      <c r="E314" s="251"/>
      <c r="F314" s="255"/>
    </row>
    <row r="315" spans="1:6" s="22" customFormat="1">
      <c r="A315" s="110"/>
      <c r="B315" s="118"/>
      <c r="C315" s="110"/>
      <c r="D315" s="112"/>
      <c r="E315" s="253"/>
      <c r="F315" s="137"/>
    </row>
    <row r="316" spans="1:6" s="22" customFormat="1">
      <c r="A316" s="130"/>
      <c r="B316" s="117" t="s">
        <v>333</v>
      </c>
      <c r="C316" s="130" t="s">
        <v>3</v>
      </c>
      <c r="D316" s="121">
        <f>IF(C316="","",IF(C316="UNIT","QTY",1))</f>
        <v>1</v>
      </c>
      <c r="E316" s="251"/>
      <c r="F316" s="255"/>
    </row>
    <row r="317" spans="1:6" s="22" customFormat="1">
      <c r="A317" s="110"/>
      <c r="B317" s="118"/>
      <c r="C317" s="110"/>
      <c r="D317" s="112"/>
      <c r="E317" s="253"/>
      <c r="F317" s="137"/>
    </row>
    <row r="318" spans="1:6" s="22" customFormat="1">
      <c r="A318" s="130"/>
      <c r="B318" s="117" t="s">
        <v>334</v>
      </c>
      <c r="C318" s="130" t="s">
        <v>3</v>
      </c>
      <c r="D318" s="121">
        <f>IF(C318="","",IF(C318="UNIT","QTY",1))</f>
        <v>1</v>
      </c>
      <c r="E318" s="251"/>
      <c r="F318" s="255"/>
    </row>
    <row r="319" spans="1:6" s="22" customFormat="1">
      <c r="A319" s="110"/>
      <c r="B319" s="118"/>
      <c r="C319" s="110"/>
      <c r="D319" s="112"/>
      <c r="E319" s="253"/>
      <c r="F319" s="137"/>
    </row>
    <row r="320" spans="1:6" s="79" customFormat="1">
      <c r="A320" s="130"/>
      <c r="B320" s="117" t="s">
        <v>335</v>
      </c>
      <c r="C320" s="130" t="s">
        <v>3</v>
      </c>
      <c r="D320" s="121">
        <f t="shared" si="15"/>
        <v>1</v>
      </c>
      <c r="E320" s="251"/>
      <c r="F320" s="255"/>
    </row>
    <row r="321" spans="1:6" s="22" customFormat="1">
      <c r="A321" s="110"/>
      <c r="B321" s="118"/>
      <c r="C321" s="110"/>
      <c r="D321" s="112"/>
      <c r="E321" s="253"/>
      <c r="F321" s="454"/>
    </row>
    <row r="322" spans="1:6" s="79" customFormat="1">
      <c r="A322" s="130"/>
      <c r="B322" s="117" t="s">
        <v>336</v>
      </c>
      <c r="C322" s="130" t="s">
        <v>3</v>
      </c>
      <c r="D322" s="121">
        <f t="shared" ref="D322" si="17">IF(C322="","",IF(C322="UNIT","QTY",1))</f>
        <v>1</v>
      </c>
      <c r="E322" s="143"/>
      <c r="F322" s="455"/>
    </row>
    <row r="323" spans="1:6" s="22" customFormat="1">
      <c r="A323" s="110"/>
      <c r="B323" s="118"/>
      <c r="C323" s="110"/>
      <c r="D323" s="112"/>
      <c r="E323" s="138"/>
      <c r="F323" s="167"/>
    </row>
    <row r="324" spans="1:6" s="79" customFormat="1">
      <c r="A324" s="130"/>
      <c r="B324" s="117" t="s">
        <v>337</v>
      </c>
      <c r="C324" s="130" t="s">
        <v>3</v>
      </c>
      <c r="D324" s="121">
        <f t="shared" si="15"/>
        <v>1</v>
      </c>
      <c r="E324" s="251"/>
      <c r="F324" s="255"/>
    </row>
    <row r="325" spans="1:6" s="22" customFormat="1">
      <c r="A325" s="110"/>
      <c r="B325" s="118"/>
      <c r="C325" s="110"/>
      <c r="D325" s="112"/>
      <c r="E325" s="253"/>
      <c r="F325" s="454"/>
    </row>
    <row r="326" spans="1:6" s="79" customFormat="1">
      <c r="A326" s="130"/>
      <c r="B326" s="117" t="s">
        <v>338</v>
      </c>
      <c r="C326" s="130" t="s">
        <v>3</v>
      </c>
      <c r="D326" s="121">
        <f t="shared" si="15"/>
        <v>1</v>
      </c>
      <c r="E326" s="143"/>
      <c r="F326" s="455"/>
    </row>
    <row r="327" spans="1:6" s="22" customFormat="1">
      <c r="A327" s="110"/>
      <c r="B327" s="118"/>
      <c r="C327" s="110"/>
      <c r="D327" s="112"/>
      <c r="E327" s="138"/>
      <c r="F327" s="167"/>
    </row>
    <row r="328" spans="1:6" s="79" customFormat="1">
      <c r="A328" s="130"/>
      <c r="B328" s="117" t="s">
        <v>339</v>
      </c>
      <c r="C328" s="130" t="s">
        <v>3</v>
      </c>
      <c r="D328" s="121">
        <f t="shared" si="15"/>
        <v>1</v>
      </c>
      <c r="E328" s="143"/>
      <c r="F328" s="455"/>
    </row>
    <row r="329" spans="1:6" s="22" customFormat="1">
      <c r="A329" s="110"/>
      <c r="B329" s="118"/>
      <c r="C329" s="110"/>
      <c r="D329" s="112"/>
      <c r="E329" s="138"/>
      <c r="F329" s="167"/>
    </row>
    <row r="330" spans="1:6" s="79" customFormat="1">
      <c r="A330" s="130"/>
      <c r="B330" s="117" t="s">
        <v>340</v>
      </c>
      <c r="C330" s="130" t="s">
        <v>3</v>
      </c>
      <c r="D330" s="121">
        <f t="shared" si="15"/>
        <v>1</v>
      </c>
      <c r="E330" s="251"/>
      <c r="F330" s="255"/>
    </row>
    <row r="331" spans="1:6" s="22" customFormat="1">
      <c r="A331" s="110"/>
      <c r="B331" s="118"/>
      <c r="C331" s="110"/>
      <c r="D331" s="112"/>
      <c r="E331" s="253"/>
      <c r="F331" s="137"/>
    </row>
    <row r="332" spans="1:6" s="79" customFormat="1">
      <c r="A332" s="130"/>
      <c r="B332" s="117" t="s">
        <v>341</v>
      </c>
      <c r="C332" s="130" t="s">
        <v>3</v>
      </c>
      <c r="D332" s="121">
        <f>IF(C332="","",IF(C332="UNIT","QTY",1))</f>
        <v>1</v>
      </c>
      <c r="E332" s="251"/>
      <c r="F332" s="255"/>
    </row>
    <row r="333" spans="1:6" s="79" customFormat="1">
      <c r="A333" s="110"/>
      <c r="B333" s="118"/>
      <c r="C333" s="110"/>
      <c r="D333" s="112"/>
      <c r="E333" s="253"/>
      <c r="F333" s="137"/>
    </row>
    <row r="334" spans="1:6" s="79" customFormat="1">
      <c r="A334" s="130"/>
      <c r="B334" s="117" t="s">
        <v>342</v>
      </c>
      <c r="C334" s="130" t="s">
        <v>3</v>
      </c>
      <c r="D334" s="121">
        <f>IF(C334="","",IF(C334="UNIT","QTY",1))</f>
        <v>1</v>
      </c>
      <c r="E334" s="251"/>
      <c r="F334" s="255"/>
    </row>
    <row r="335" spans="1:6" s="79" customFormat="1">
      <c r="A335" s="110"/>
      <c r="B335" s="118"/>
      <c r="C335" s="110"/>
      <c r="D335" s="112"/>
      <c r="E335" s="253"/>
      <c r="F335" s="137"/>
    </row>
    <row r="336" spans="1:6" s="79" customFormat="1">
      <c r="A336" s="130"/>
      <c r="B336" s="117" t="s">
        <v>343</v>
      </c>
      <c r="C336" s="130" t="s">
        <v>3</v>
      </c>
      <c r="D336" s="121">
        <f>IF(C336="","",IF(C336="UNIT","QTY",1))</f>
        <v>1</v>
      </c>
      <c r="E336" s="251"/>
      <c r="F336" s="255"/>
    </row>
    <row r="337" spans="1:6" s="79" customFormat="1">
      <c r="A337" s="110"/>
      <c r="B337" s="118"/>
      <c r="C337" s="110"/>
      <c r="D337" s="112"/>
      <c r="E337" s="253"/>
      <c r="F337" s="137"/>
    </row>
    <row r="338" spans="1:6" s="79" customFormat="1">
      <c r="A338" s="130"/>
      <c r="B338" s="117" t="s">
        <v>344</v>
      </c>
      <c r="C338" s="130" t="s">
        <v>3</v>
      </c>
      <c r="D338" s="121">
        <f>IF(C338="","",IF(C338="UNIT","QTY",1))</f>
        <v>1</v>
      </c>
      <c r="E338" s="251"/>
      <c r="F338" s="255"/>
    </row>
    <row r="339" spans="1:6" s="79" customFormat="1">
      <c r="A339" s="110"/>
      <c r="B339" s="118"/>
      <c r="C339" s="110"/>
      <c r="D339" s="112"/>
      <c r="E339" s="253"/>
      <c r="F339" s="137"/>
    </row>
    <row r="340" spans="1:6" s="79" customFormat="1">
      <c r="A340" s="130"/>
      <c r="B340" s="117" t="s">
        <v>345</v>
      </c>
      <c r="C340" s="130" t="s">
        <v>3</v>
      </c>
      <c r="D340" s="121">
        <f>IF(C340="","",IF(C340="UNIT","QTY",1))</f>
        <v>1</v>
      </c>
      <c r="E340" s="251"/>
      <c r="F340" s="255"/>
    </row>
    <row r="341" spans="1:6" s="79" customFormat="1">
      <c r="A341" s="113"/>
      <c r="B341" s="114"/>
      <c r="C341" s="113"/>
      <c r="D341" s="112" t="str">
        <f>IF(C341="","",IF(C341="UNIT","QTY",1))</f>
        <v/>
      </c>
      <c r="E341" s="138"/>
      <c r="F341" s="138"/>
    </row>
    <row r="342" spans="1:6" s="79" customFormat="1" ht="28.5">
      <c r="A342" s="110" t="s">
        <v>186</v>
      </c>
      <c r="B342" s="118" t="s">
        <v>187</v>
      </c>
      <c r="C342" s="110"/>
      <c r="D342" s="112" t="str">
        <f>IF(C342="","",IF(C342="UNIT","QTY",1))</f>
        <v/>
      </c>
      <c r="E342" s="137"/>
      <c r="F342" s="137"/>
    </row>
    <row r="343" spans="1:6" s="79" customFormat="1">
      <c r="A343" s="113"/>
      <c r="B343" s="114"/>
      <c r="C343" s="113"/>
      <c r="D343" s="112" t="str">
        <f>IF(C343="","",IF(C343="UNIT","QTY",1))</f>
        <v/>
      </c>
      <c r="E343" s="138"/>
      <c r="F343" s="138"/>
    </row>
    <row r="344" spans="1:6" s="79" customFormat="1">
      <c r="A344" s="130"/>
      <c r="B344" s="117" t="s">
        <v>156</v>
      </c>
      <c r="C344" s="130" t="s">
        <v>3</v>
      </c>
      <c r="D344" s="121">
        <f>IF(C344="","",IF(C344="UNIT","QTY",1))</f>
        <v>1</v>
      </c>
      <c r="E344" s="251"/>
      <c r="F344" s="255"/>
    </row>
    <row r="345" spans="1:6" s="79" customFormat="1">
      <c r="A345" s="110"/>
      <c r="B345" s="118"/>
      <c r="C345" s="110"/>
      <c r="D345" s="112"/>
      <c r="E345" s="253"/>
      <c r="F345" s="137"/>
    </row>
    <row r="346" spans="1:6" s="79" customFormat="1">
      <c r="A346" s="130"/>
      <c r="B346" s="117" t="s">
        <v>157</v>
      </c>
      <c r="C346" s="130" t="s">
        <v>3</v>
      </c>
      <c r="D346" s="121">
        <f>IF(C346="","",IF(C346="UNIT","QTY",1))</f>
        <v>1</v>
      </c>
      <c r="E346" s="251"/>
      <c r="F346" s="255"/>
    </row>
    <row r="347" spans="1:6" s="79" customFormat="1">
      <c r="A347" s="110"/>
      <c r="B347" s="118"/>
      <c r="C347" s="110"/>
      <c r="D347" s="112"/>
      <c r="E347" s="253"/>
      <c r="F347" s="137"/>
    </row>
    <row r="348" spans="1:6" s="79" customFormat="1">
      <c r="A348" s="130"/>
      <c r="B348" s="117" t="s">
        <v>158</v>
      </c>
      <c r="C348" s="130" t="s">
        <v>3</v>
      </c>
      <c r="D348" s="121">
        <f>IF(C348="","",IF(C348="UNIT","QTY",1))</f>
        <v>1</v>
      </c>
      <c r="E348" s="251"/>
      <c r="F348" s="255"/>
    </row>
    <row r="349" spans="1:6" s="79" customFormat="1">
      <c r="A349" s="110"/>
      <c r="B349" s="118"/>
      <c r="C349" s="110"/>
      <c r="D349" s="112"/>
      <c r="E349" s="253"/>
      <c r="F349" s="137"/>
    </row>
    <row r="350" spans="1:6" s="79" customFormat="1" ht="15">
      <c r="A350" s="456"/>
      <c r="B350" s="117" t="s">
        <v>159</v>
      </c>
      <c r="C350" s="130" t="s">
        <v>3</v>
      </c>
      <c r="D350" s="121">
        <f t="shared" ref="D350:D362" si="18">IF(C350="","",IF(C350="UNIT","QTY",1))</f>
        <v>1</v>
      </c>
      <c r="E350" s="251"/>
      <c r="F350" s="255"/>
    </row>
    <row r="351" spans="1:6" s="79" customFormat="1" ht="15">
      <c r="A351" s="457"/>
      <c r="B351" s="118"/>
      <c r="C351" s="110"/>
      <c r="D351" s="112"/>
      <c r="E351" s="253"/>
      <c r="F351" s="137"/>
    </row>
    <row r="352" spans="1:6" s="79" customFormat="1" ht="15">
      <c r="A352" s="456"/>
      <c r="B352" s="117" t="s">
        <v>160</v>
      </c>
      <c r="C352" s="130" t="s">
        <v>3</v>
      </c>
      <c r="D352" s="121">
        <f t="shared" si="18"/>
        <v>1</v>
      </c>
      <c r="E352" s="251"/>
      <c r="F352" s="255"/>
    </row>
    <row r="353" spans="1:6" s="79" customFormat="1" ht="15">
      <c r="A353" s="457"/>
      <c r="B353" s="118"/>
      <c r="C353" s="110"/>
      <c r="D353" s="112"/>
      <c r="E353" s="253"/>
      <c r="F353" s="137"/>
    </row>
    <row r="354" spans="1:6" s="79" customFormat="1" ht="15">
      <c r="A354" s="456"/>
      <c r="B354" s="117" t="s">
        <v>161</v>
      </c>
      <c r="C354" s="130" t="s">
        <v>3</v>
      </c>
      <c r="D354" s="121">
        <f t="shared" si="18"/>
        <v>1</v>
      </c>
      <c r="E354" s="251"/>
      <c r="F354" s="255"/>
    </row>
    <row r="355" spans="1:6" s="79" customFormat="1" ht="15">
      <c r="A355" s="456"/>
      <c r="B355" s="117"/>
      <c r="C355" s="130"/>
      <c r="D355" s="121"/>
      <c r="E355" s="251"/>
      <c r="F355" s="255"/>
    </row>
    <row r="356" spans="1:6" s="79" customFormat="1" ht="15">
      <c r="A356" s="456"/>
      <c r="B356" s="117"/>
      <c r="C356" s="130"/>
      <c r="D356" s="121"/>
      <c r="E356" s="251"/>
      <c r="F356" s="255"/>
    </row>
    <row r="357" spans="1:6" s="459" customFormat="1" ht="28.9" customHeight="1">
      <c r="A357" s="124" t="s">
        <v>7</v>
      </c>
      <c r="B357" s="165"/>
      <c r="C357" s="126"/>
      <c r="D357" s="127" t="str">
        <f t="shared" ref="D357" si="19">IF(C357="","",IF(C357="UNIT","QTY",1))</f>
        <v/>
      </c>
      <c r="E357" s="221"/>
      <c r="F357" s="221"/>
    </row>
    <row r="358" spans="1:6" s="79" customFormat="1" ht="28.9" customHeight="1">
      <c r="A358" s="198"/>
      <c r="B358" s="201"/>
      <c r="C358" s="198"/>
      <c r="D358" s="186"/>
      <c r="E358" s="199"/>
      <c r="F358" s="199"/>
    </row>
    <row r="359" spans="1:6" s="79" customFormat="1" ht="28.9" customHeight="1">
      <c r="A359" s="395" t="str">
        <f>$A$7</f>
        <v>ITEM</v>
      </c>
      <c r="B359" s="395" t="str">
        <f>$B$7</f>
        <v>DESCRIPTION</v>
      </c>
      <c r="C359" s="395" t="str">
        <f>$C$7</f>
        <v>UNIT</v>
      </c>
      <c r="D359" s="396" t="str">
        <f>$D$7</f>
        <v>QTY</v>
      </c>
      <c r="E359" s="396" t="s">
        <v>357</v>
      </c>
      <c r="F359" s="397" t="s">
        <v>366</v>
      </c>
    </row>
    <row r="360" spans="1:6" s="79" customFormat="1" ht="28.9" customHeight="1">
      <c r="A360" s="124"/>
      <c r="B360" s="165"/>
      <c r="C360" s="126"/>
      <c r="D360" s="127" t="str">
        <f t="shared" ref="D360" si="20">IF(C360="","",IF(C360="UNIT","QTY",1))</f>
        <v/>
      </c>
      <c r="E360" s="221"/>
      <c r="F360" s="221"/>
    </row>
    <row r="361" spans="1:6" s="79" customFormat="1" ht="15">
      <c r="A361" s="457"/>
      <c r="B361" s="118"/>
      <c r="C361" s="110"/>
      <c r="D361" s="112"/>
      <c r="E361" s="253"/>
      <c r="F361" s="137"/>
    </row>
    <row r="362" spans="1:6" s="79" customFormat="1" ht="15">
      <c r="A362" s="456"/>
      <c r="B362" s="117" t="s">
        <v>162</v>
      </c>
      <c r="C362" s="130" t="s">
        <v>3</v>
      </c>
      <c r="D362" s="121">
        <f t="shared" si="18"/>
        <v>1</v>
      </c>
      <c r="E362" s="251"/>
      <c r="F362" s="255"/>
    </row>
    <row r="363" spans="1:6" s="79" customFormat="1" ht="15">
      <c r="A363" s="457"/>
      <c r="B363" s="118"/>
      <c r="C363" s="110"/>
      <c r="D363" s="112"/>
      <c r="E363" s="253"/>
      <c r="F363" s="137"/>
    </row>
    <row r="364" spans="1:6" s="79" customFormat="1">
      <c r="A364" s="130"/>
      <c r="B364" s="117" t="s">
        <v>163</v>
      </c>
      <c r="C364" s="130" t="s">
        <v>3</v>
      </c>
      <c r="D364" s="121">
        <f>IF(C364="","",IF(C364="UNIT","QTY",1))</f>
        <v>1</v>
      </c>
      <c r="E364" s="251"/>
      <c r="F364" s="255"/>
    </row>
    <row r="365" spans="1:6" s="79" customFormat="1">
      <c r="A365" s="110"/>
      <c r="B365" s="118"/>
      <c r="C365" s="110"/>
      <c r="D365" s="112"/>
      <c r="E365" s="253"/>
      <c r="F365" s="137"/>
    </row>
    <row r="366" spans="1:6" s="79" customFormat="1">
      <c r="A366" s="130"/>
      <c r="B366" s="117" t="s">
        <v>164</v>
      </c>
      <c r="C366" s="130" t="s">
        <v>3</v>
      </c>
      <c r="D366" s="121">
        <f>IF(C366="","",IF(C366="UNIT","QTY",1))</f>
        <v>1</v>
      </c>
      <c r="E366" s="251"/>
      <c r="F366" s="255"/>
    </row>
    <row r="367" spans="1:6" s="79" customFormat="1">
      <c r="A367" s="110"/>
      <c r="B367" s="118"/>
      <c r="C367" s="110"/>
      <c r="D367" s="112"/>
      <c r="E367" s="253"/>
      <c r="F367" s="137"/>
    </row>
    <row r="368" spans="1:6" s="79" customFormat="1">
      <c r="A368" s="130"/>
      <c r="B368" s="117" t="s">
        <v>165</v>
      </c>
      <c r="C368" s="130" t="s">
        <v>3</v>
      </c>
      <c r="D368" s="121">
        <f>IF(C368="","",IF(C368="UNIT","QTY",1))</f>
        <v>1</v>
      </c>
      <c r="E368" s="251"/>
      <c r="F368" s="255"/>
    </row>
    <row r="369" spans="1:6" s="79" customFormat="1">
      <c r="A369" s="110"/>
      <c r="B369" s="118"/>
      <c r="C369" s="110"/>
      <c r="D369" s="112"/>
      <c r="E369" s="253"/>
      <c r="F369" s="137"/>
    </row>
    <row r="370" spans="1:6" s="79" customFormat="1">
      <c r="A370" s="130"/>
      <c r="B370" s="117" t="s">
        <v>166</v>
      </c>
      <c r="C370" s="130" t="s">
        <v>3</v>
      </c>
      <c r="D370" s="121">
        <f>IF(C370="","",IF(C370="UNIT","QTY",1))</f>
        <v>1</v>
      </c>
      <c r="E370" s="251"/>
      <c r="F370" s="255"/>
    </row>
    <row r="371" spans="1:6" s="79" customFormat="1">
      <c r="A371" s="110"/>
      <c r="B371" s="118"/>
      <c r="C371" s="110"/>
      <c r="D371" s="112"/>
      <c r="E371" s="253"/>
      <c r="F371" s="137"/>
    </row>
    <row r="372" spans="1:6" s="79" customFormat="1">
      <c r="A372" s="130"/>
      <c r="B372" s="117" t="s">
        <v>167</v>
      </c>
      <c r="C372" s="130" t="s">
        <v>3</v>
      </c>
      <c r="D372" s="121">
        <f>IF(C372="","",IF(C372="UNIT","QTY",1))</f>
        <v>1</v>
      </c>
      <c r="E372" s="251"/>
      <c r="F372" s="255"/>
    </row>
    <row r="373" spans="1:6" s="79" customFormat="1">
      <c r="A373" s="110"/>
      <c r="B373" s="118"/>
      <c r="C373" s="110"/>
      <c r="D373" s="112"/>
      <c r="E373" s="253"/>
      <c r="F373" s="137"/>
    </row>
    <row r="374" spans="1:6" s="79" customFormat="1">
      <c r="A374" s="130"/>
      <c r="B374" s="117" t="s">
        <v>168</v>
      </c>
      <c r="C374" s="130" t="s">
        <v>3</v>
      </c>
      <c r="D374" s="121">
        <f>IF(C374="","",IF(C374="UNIT","QTY",1))</f>
        <v>1</v>
      </c>
      <c r="E374" s="251"/>
      <c r="F374" s="255"/>
    </row>
    <row r="375" spans="1:6" s="22" customFormat="1">
      <c r="A375" s="110"/>
      <c r="B375" s="118"/>
      <c r="C375" s="110"/>
      <c r="D375" s="112"/>
      <c r="E375" s="253"/>
      <c r="F375" s="137"/>
    </row>
    <row r="376" spans="1:6" s="79" customFormat="1">
      <c r="A376" s="130"/>
      <c r="B376" s="117" t="s">
        <v>169</v>
      </c>
      <c r="C376" s="130" t="s">
        <v>3</v>
      </c>
      <c r="D376" s="121">
        <f>IF(C376="","",IF(C376="UNIT","QTY",1))</f>
        <v>1</v>
      </c>
      <c r="E376" s="251"/>
      <c r="F376" s="255"/>
    </row>
    <row r="377" spans="1:6" s="79" customFormat="1">
      <c r="A377" s="110"/>
      <c r="B377" s="118"/>
      <c r="C377" s="110"/>
      <c r="D377" s="112"/>
      <c r="E377" s="253"/>
      <c r="F377" s="137"/>
    </row>
    <row r="378" spans="1:6" s="79" customFormat="1">
      <c r="A378" s="130"/>
      <c r="B378" s="117" t="s">
        <v>346</v>
      </c>
      <c r="C378" s="130" t="s">
        <v>3</v>
      </c>
      <c r="D378" s="121">
        <f>IF(C378="","",IF(C378="UNIT","QTY",1))</f>
        <v>1</v>
      </c>
      <c r="E378" s="251"/>
      <c r="F378" s="255"/>
    </row>
    <row r="379" spans="1:6" s="79" customFormat="1">
      <c r="A379" s="110"/>
      <c r="B379" s="118"/>
      <c r="C379" s="110"/>
      <c r="D379" s="112"/>
      <c r="E379" s="253"/>
      <c r="F379" s="137"/>
    </row>
    <row r="380" spans="1:6" s="79" customFormat="1">
      <c r="A380" s="130"/>
      <c r="B380" s="117" t="s">
        <v>347</v>
      </c>
      <c r="C380" s="130" t="s">
        <v>3</v>
      </c>
      <c r="D380" s="121">
        <f>IF(C380="","",IF(C380="UNIT","QTY",1))</f>
        <v>1</v>
      </c>
      <c r="E380" s="251"/>
      <c r="F380" s="255"/>
    </row>
    <row r="381" spans="1:6" s="79" customFormat="1">
      <c r="A381" s="110"/>
      <c r="B381" s="118"/>
      <c r="C381" s="110"/>
      <c r="D381" s="112"/>
      <c r="E381" s="253"/>
      <c r="F381" s="137"/>
    </row>
    <row r="382" spans="1:6" s="79" customFormat="1">
      <c r="A382" s="130"/>
      <c r="B382" s="117" t="s">
        <v>172</v>
      </c>
      <c r="C382" s="130" t="s">
        <v>3</v>
      </c>
      <c r="D382" s="121">
        <f>IF(C382="","",IF(C382="UNIT","QTY",1))</f>
        <v>1</v>
      </c>
      <c r="E382" s="251"/>
      <c r="F382" s="255"/>
    </row>
    <row r="383" spans="1:6" s="79" customFormat="1">
      <c r="A383" s="110"/>
      <c r="B383" s="118"/>
      <c r="C383" s="110"/>
      <c r="D383" s="112"/>
      <c r="E383" s="253"/>
      <c r="F383" s="137"/>
    </row>
    <row r="384" spans="1:6" s="79" customFormat="1">
      <c r="A384" s="130"/>
      <c r="B384" s="117" t="s">
        <v>173</v>
      </c>
      <c r="C384" s="130" t="s">
        <v>3</v>
      </c>
      <c r="D384" s="121">
        <f>IF(C384="","",IF(C384="UNIT","QTY",1))</f>
        <v>1</v>
      </c>
      <c r="E384" s="251"/>
      <c r="F384" s="255"/>
    </row>
    <row r="385" spans="1:6" s="79" customFormat="1">
      <c r="A385" s="110"/>
      <c r="B385" s="118"/>
      <c r="C385" s="110"/>
      <c r="D385" s="112"/>
      <c r="E385" s="253"/>
      <c r="F385" s="137"/>
    </row>
    <row r="386" spans="1:6" s="79" customFormat="1">
      <c r="A386" s="130"/>
      <c r="B386" s="117" t="s">
        <v>174</v>
      </c>
      <c r="C386" s="130" t="s">
        <v>3</v>
      </c>
      <c r="D386" s="121">
        <f>IF(C386="","",IF(C386="UNIT","QTY",1))</f>
        <v>1</v>
      </c>
      <c r="E386" s="251"/>
      <c r="F386" s="255"/>
    </row>
    <row r="387" spans="1:6" s="79" customFormat="1">
      <c r="A387" s="110"/>
      <c r="B387" s="118"/>
      <c r="C387" s="110"/>
      <c r="D387" s="112"/>
      <c r="E387" s="253"/>
      <c r="F387" s="137"/>
    </row>
    <row r="388" spans="1:6" s="79" customFormat="1">
      <c r="A388" s="130"/>
      <c r="B388" s="117" t="s">
        <v>175</v>
      </c>
      <c r="C388" s="130" t="s">
        <v>3</v>
      </c>
      <c r="D388" s="121">
        <f>IF(C388="","",IF(C388="UNIT","QTY",1))</f>
        <v>1</v>
      </c>
      <c r="E388" s="251"/>
      <c r="F388" s="255"/>
    </row>
    <row r="389" spans="1:6" s="79" customFormat="1">
      <c r="A389" s="110"/>
      <c r="B389" s="118"/>
      <c r="C389" s="110"/>
      <c r="D389" s="112"/>
      <c r="E389" s="253"/>
      <c r="F389" s="137"/>
    </row>
    <row r="390" spans="1:6" s="79" customFormat="1">
      <c r="A390" s="130"/>
      <c r="B390" s="117" t="s">
        <v>176</v>
      </c>
      <c r="C390" s="130" t="s">
        <v>3</v>
      </c>
      <c r="D390" s="121">
        <f>IF(C390="","",IF(C390="UNIT","QTY",1))</f>
        <v>1</v>
      </c>
      <c r="E390" s="251"/>
      <c r="F390" s="255"/>
    </row>
    <row r="391" spans="1:6" s="79" customFormat="1">
      <c r="A391" s="110"/>
      <c r="B391" s="118"/>
      <c r="C391" s="110"/>
      <c r="D391" s="112"/>
      <c r="E391" s="253"/>
      <c r="F391" s="137"/>
    </row>
    <row r="392" spans="1:6" s="79" customFormat="1">
      <c r="A392" s="130"/>
      <c r="B392" s="117" t="s">
        <v>177</v>
      </c>
      <c r="C392" s="130" t="s">
        <v>3</v>
      </c>
      <c r="D392" s="121">
        <f>IF(C392="","",IF(C392="UNIT","QTY",1))</f>
        <v>1</v>
      </c>
      <c r="E392" s="251"/>
      <c r="F392" s="255"/>
    </row>
    <row r="393" spans="1:6" s="79" customFormat="1">
      <c r="A393" s="110"/>
      <c r="B393" s="118"/>
      <c r="C393" s="110"/>
      <c r="D393" s="112"/>
      <c r="E393" s="253"/>
      <c r="F393" s="137"/>
    </row>
    <row r="394" spans="1:6" s="79" customFormat="1">
      <c r="A394" s="130"/>
      <c r="B394" s="117" t="s">
        <v>178</v>
      </c>
      <c r="C394" s="130" t="s">
        <v>3</v>
      </c>
      <c r="D394" s="121">
        <f>IF(C394="","",IF(C394="UNIT","QTY",1))</f>
        <v>1</v>
      </c>
      <c r="E394" s="251"/>
      <c r="F394" s="255"/>
    </row>
    <row r="395" spans="1:6" s="79" customFormat="1">
      <c r="A395" s="110"/>
      <c r="B395" s="118"/>
      <c r="C395" s="110"/>
      <c r="D395" s="112"/>
      <c r="E395" s="253"/>
      <c r="F395" s="137"/>
    </row>
    <row r="396" spans="1:6" s="79" customFormat="1">
      <c r="A396" s="130"/>
      <c r="B396" s="117" t="s">
        <v>179</v>
      </c>
      <c r="C396" s="130" t="s">
        <v>3</v>
      </c>
      <c r="D396" s="121">
        <f>IF(C396="","",IF(C396="UNIT","QTY",1))</f>
        <v>1</v>
      </c>
      <c r="E396" s="251"/>
      <c r="F396" s="255"/>
    </row>
    <row r="397" spans="1:6" s="79" customFormat="1">
      <c r="A397" s="130"/>
      <c r="B397" s="117"/>
      <c r="C397" s="130"/>
      <c r="D397" s="121"/>
      <c r="E397" s="251"/>
      <c r="F397" s="255"/>
    </row>
    <row r="398" spans="1:6" s="79" customFormat="1">
      <c r="A398" s="130"/>
      <c r="B398" s="117" t="s">
        <v>180</v>
      </c>
      <c r="C398" s="130" t="s">
        <v>3</v>
      </c>
      <c r="D398" s="121">
        <f>IF(C398="","",IF(C398="UNIT","QTY",1))</f>
        <v>1</v>
      </c>
      <c r="E398" s="251"/>
      <c r="F398" s="255"/>
    </row>
    <row r="399" spans="1:6" s="79" customFormat="1">
      <c r="A399" s="110"/>
      <c r="B399" s="118"/>
      <c r="C399" s="110"/>
      <c r="D399" s="112"/>
      <c r="E399" s="253"/>
      <c r="F399" s="137"/>
    </row>
    <row r="400" spans="1:6" s="79" customFormat="1" ht="15">
      <c r="A400" s="456"/>
      <c r="B400" s="117" t="s">
        <v>181</v>
      </c>
      <c r="C400" s="130" t="s">
        <v>3</v>
      </c>
      <c r="D400" s="121">
        <f t="shared" ref="D400:D402" si="21">IF(C400="","",IF(C400="UNIT","QTY",1))</f>
        <v>1</v>
      </c>
      <c r="E400" s="251"/>
      <c r="F400" s="255"/>
    </row>
    <row r="401" spans="1:6" s="79" customFormat="1" ht="15">
      <c r="A401" s="457"/>
      <c r="B401" s="118"/>
      <c r="C401" s="110"/>
      <c r="D401" s="112"/>
      <c r="E401" s="253"/>
      <c r="F401" s="137"/>
    </row>
    <row r="402" spans="1:6" s="79" customFormat="1" ht="15">
      <c r="A402" s="456"/>
      <c r="B402" s="117" t="s">
        <v>182</v>
      </c>
      <c r="C402" s="130" t="s">
        <v>3</v>
      </c>
      <c r="D402" s="121">
        <f t="shared" si="21"/>
        <v>1</v>
      </c>
      <c r="E402" s="251"/>
      <c r="F402" s="255"/>
    </row>
    <row r="403" spans="1:6" s="79" customFormat="1" ht="15">
      <c r="A403" s="457"/>
      <c r="B403" s="118"/>
      <c r="C403" s="110"/>
      <c r="D403" s="112"/>
      <c r="E403" s="253"/>
      <c r="F403" s="137"/>
    </row>
    <row r="404" spans="1:6" s="79" customFormat="1" ht="15">
      <c r="A404" s="456"/>
      <c r="B404" s="117" t="s">
        <v>183</v>
      </c>
      <c r="C404" s="130" t="s">
        <v>3</v>
      </c>
      <c r="D404" s="121">
        <f>IF(C404="","",IF(C404="UNIT","QTY",1))</f>
        <v>1</v>
      </c>
      <c r="E404" s="251"/>
      <c r="F404" s="255"/>
    </row>
    <row r="405" spans="1:6" s="79" customFormat="1" ht="15">
      <c r="A405" s="457"/>
      <c r="B405" s="118"/>
      <c r="C405" s="110"/>
      <c r="D405" s="112"/>
      <c r="E405" s="253"/>
      <c r="F405" s="137"/>
    </row>
    <row r="406" spans="1:6" s="79" customFormat="1">
      <c r="A406" s="130"/>
      <c r="B406" s="117" t="s">
        <v>184</v>
      </c>
      <c r="C406" s="130" t="s">
        <v>3</v>
      </c>
      <c r="D406" s="121">
        <f>IF(C406="","",IF(C406="UNIT","QTY",1))</f>
        <v>1</v>
      </c>
      <c r="E406" s="251"/>
      <c r="F406" s="255"/>
    </row>
    <row r="407" spans="1:6" s="79" customFormat="1">
      <c r="A407" s="110"/>
      <c r="B407" s="118"/>
      <c r="C407" s="110"/>
      <c r="D407" s="112"/>
      <c r="E407" s="253"/>
      <c r="F407" s="137"/>
    </row>
    <row r="408" spans="1:6" s="79" customFormat="1">
      <c r="A408" s="130"/>
      <c r="B408" s="117" t="s">
        <v>185</v>
      </c>
      <c r="C408" s="130" t="s">
        <v>3</v>
      </c>
      <c r="D408" s="121">
        <f t="shared" ref="D408:D413" si="22">IF(C408="","",IF(C408="UNIT","QTY",1))</f>
        <v>1</v>
      </c>
      <c r="E408" s="251"/>
      <c r="F408" s="255"/>
    </row>
    <row r="409" spans="1:6" s="79" customFormat="1">
      <c r="A409" s="113"/>
      <c r="B409" s="114"/>
      <c r="C409" s="113"/>
      <c r="D409" s="112" t="str">
        <f t="shared" si="22"/>
        <v/>
      </c>
      <c r="E409" s="138"/>
      <c r="F409" s="138"/>
    </row>
    <row r="410" spans="1:6" s="79" customFormat="1" ht="15">
      <c r="A410" s="115" t="s">
        <v>1346</v>
      </c>
      <c r="B410" s="111" t="s">
        <v>188</v>
      </c>
      <c r="C410" s="110"/>
      <c r="D410" s="112" t="str">
        <f t="shared" si="22"/>
        <v/>
      </c>
      <c r="E410" s="137"/>
      <c r="F410" s="137"/>
    </row>
    <row r="411" spans="1:6" s="79" customFormat="1">
      <c r="A411" s="113"/>
      <c r="B411" s="114"/>
      <c r="C411" s="113"/>
      <c r="D411" s="112" t="str">
        <f t="shared" si="22"/>
        <v/>
      </c>
      <c r="E411" s="138"/>
      <c r="F411" s="138"/>
    </row>
    <row r="412" spans="1:6" s="79" customFormat="1">
      <c r="A412" s="110"/>
      <c r="B412" s="118" t="s">
        <v>189</v>
      </c>
      <c r="C412" s="110"/>
      <c r="D412" s="112" t="str">
        <f t="shared" si="22"/>
        <v/>
      </c>
      <c r="E412" s="137"/>
      <c r="F412" s="137"/>
    </row>
    <row r="413" spans="1:6" s="79" customFormat="1">
      <c r="A413" s="113"/>
      <c r="B413" s="114"/>
      <c r="C413" s="113"/>
      <c r="D413" s="112" t="str">
        <f t="shared" si="22"/>
        <v/>
      </c>
      <c r="E413" s="138"/>
      <c r="F413" s="138"/>
    </row>
    <row r="414" spans="1:6" s="79" customFormat="1">
      <c r="A414" s="130"/>
      <c r="B414" s="117" t="s">
        <v>190</v>
      </c>
      <c r="C414" s="130" t="s">
        <v>14</v>
      </c>
      <c r="D414" s="121">
        <f>IF(C414="","",IF(C414="UNIT","QTY",1))</f>
        <v>1</v>
      </c>
      <c r="E414" s="251"/>
      <c r="F414" s="255"/>
    </row>
    <row r="415" spans="1:6" s="79" customFormat="1">
      <c r="A415" s="110"/>
      <c r="B415" s="118"/>
      <c r="C415" s="110"/>
      <c r="D415" s="112"/>
      <c r="E415" s="253"/>
      <c r="F415" s="137"/>
    </row>
    <row r="416" spans="1:6" s="79" customFormat="1">
      <c r="A416" s="130"/>
      <c r="B416" s="117" t="s">
        <v>191</v>
      </c>
      <c r="C416" s="130" t="s">
        <v>14</v>
      </c>
      <c r="D416" s="121">
        <f>IF(C416="","",IF(C416="UNIT","QTY",1))</f>
        <v>1</v>
      </c>
      <c r="E416" s="251"/>
      <c r="F416" s="255"/>
    </row>
    <row r="417" spans="1:6" s="79" customFormat="1">
      <c r="A417" s="110"/>
      <c r="B417" s="118"/>
      <c r="C417" s="110"/>
      <c r="D417" s="112"/>
      <c r="E417" s="253"/>
      <c r="F417" s="137"/>
    </row>
    <row r="418" spans="1:6" s="79" customFormat="1">
      <c r="A418" s="130"/>
      <c r="B418" s="117" t="s">
        <v>192</v>
      </c>
      <c r="C418" s="130" t="s">
        <v>14</v>
      </c>
      <c r="D418" s="121">
        <f>IF(C418="","",IF(C418="UNIT","QTY",1))</f>
        <v>1</v>
      </c>
      <c r="E418" s="251"/>
      <c r="F418" s="255"/>
    </row>
    <row r="419" spans="1:6" s="79" customFormat="1">
      <c r="A419" s="110"/>
      <c r="B419" s="118"/>
      <c r="C419" s="110"/>
      <c r="D419" s="112"/>
      <c r="E419" s="253"/>
      <c r="F419" s="137"/>
    </row>
    <row r="420" spans="1:6" s="79" customFormat="1">
      <c r="A420" s="130"/>
      <c r="B420" s="117" t="s">
        <v>193</v>
      </c>
      <c r="C420" s="130" t="s">
        <v>14</v>
      </c>
      <c r="D420" s="121">
        <f>IF(C420="","",IF(C420="UNIT","QTY",1))</f>
        <v>1</v>
      </c>
      <c r="E420" s="251"/>
      <c r="F420" s="255"/>
    </row>
    <row r="421" spans="1:6" s="22" customFormat="1">
      <c r="A421" s="110"/>
      <c r="B421" s="118"/>
      <c r="C421" s="110"/>
      <c r="D421" s="112"/>
      <c r="E421" s="253"/>
      <c r="F421" s="137"/>
    </row>
    <row r="422" spans="1:6" s="7" customFormat="1">
      <c r="A422" s="113"/>
      <c r="B422" s="114"/>
      <c r="C422" s="113"/>
      <c r="D422" s="112" t="str">
        <f t="shared" ref="D422:D446" si="23">IF(C422="","",IF(C422="UNIT","QTY",1))</f>
        <v/>
      </c>
      <c r="E422" s="138"/>
      <c r="F422" s="138"/>
    </row>
    <row r="423" spans="1:6" s="22" customFormat="1" ht="15">
      <c r="A423" s="115" t="s">
        <v>1347</v>
      </c>
      <c r="B423" s="111" t="s">
        <v>194</v>
      </c>
      <c r="C423" s="110"/>
      <c r="D423" s="112" t="str">
        <f>IF(C423="","",IF(C423="UNIT","QTY",1))</f>
        <v/>
      </c>
      <c r="E423" s="137"/>
      <c r="F423" s="137"/>
    </row>
    <row r="424" spans="1:6" s="22" customFormat="1">
      <c r="A424" s="113"/>
      <c r="B424" s="114"/>
      <c r="C424" s="113"/>
      <c r="D424" s="112" t="str">
        <f>IF(C424="","",IF(C424="UNIT","QTY",1))</f>
        <v/>
      </c>
      <c r="E424" s="138"/>
      <c r="F424" s="138"/>
    </row>
    <row r="425" spans="1:6" s="22" customFormat="1" ht="28.5">
      <c r="A425" s="110" t="s">
        <v>1348</v>
      </c>
      <c r="B425" s="118" t="s">
        <v>195</v>
      </c>
      <c r="C425" s="110"/>
      <c r="D425" s="112" t="str">
        <f>IF(C425="","",IF(C425="UNIT","QTY",1))</f>
        <v/>
      </c>
      <c r="E425" s="137"/>
      <c r="F425" s="137"/>
    </row>
    <row r="426" spans="1:6" s="22" customFormat="1">
      <c r="A426" s="113"/>
      <c r="B426" s="114"/>
      <c r="C426" s="113"/>
      <c r="D426" s="112" t="str">
        <f>IF(C426="","",IF(C426="UNIT","QTY",1))</f>
        <v/>
      </c>
      <c r="E426" s="138"/>
      <c r="F426" s="138"/>
    </row>
    <row r="427" spans="1:6" s="22" customFormat="1">
      <c r="A427" s="110"/>
      <c r="B427" s="118"/>
      <c r="C427" s="110"/>
      <c r="D427" s="112"/>
      <c r="E427" s="137"/>
      <c r="F427" s="137"/>
    </row>
    <row r="428" spans="1:6" s="79" customFormat="1">
      <c r="A428" s="130"/>
      <c r="B428" s="117" t="s">
        <v>401</v>
      </c>
      <c r="C428" s="130" t="s">
        <v>3</v>
      </c>
      <c r="D428" s="121">
        <f t="shared" si="23"/>
        <v>1</v>
      </c>
      <c r="E428" s="251"/>
      <c r="F428" s="255"/>
    </row>
    <row r="429" spans="1:6" s="22" customFormat="1">
      <c r="A429" s="110"/>
      <c r="B429" s="118"/>
      <c r="C429" s="110"/>
      <c r="D429" s="112"/>
      <c r="E429" s="253"/>
      <c r="F429" s="137"/>
    </row>
    <row r="430" spans="1:6" s="79" customFormat="1">
      <c r="A430" s="130"/>
      <c r="B430" s="117" t="s">
        <v>402</v>
      </c>
      <c r="C430" s="130" t="s">
        <v>3</v>
      </c>
      <c r="D430" s="121">
        <f t="shared" si="23"/>
        <v>1</v>
      </c>
      <c r="E430" s="251"/>
      <c r="F430" s="255"/>
    </row>
    <row r="431" spans="1:6" s="22" customFormat="1">
      <c r="A431" s="110"/>
      <c r="B431" s="118"/>
      <c r="C431" s="110"/>
      <c r="D431" s="112"/>
      <c r="E431" s="253"/>
      <c r="F431" s="137"/>
    </row>
    <row r="432" spans="1:6" s="79" customFormat="1">
      <c r="A432" s="130"/>
      <c r="B432" s="117" t="s">
        <v>403</v>
      </c>
      <c r="C432" s="130" t="s">
        <v>3</v>
      </c>
      <c r="D432" s="121">
        <f t="shared" si="23"/>
        <v>1</v>
      </c>
      <c r="E432" s="251"/>
      <c r="F432" s="255"/>
    </row>
    <row r="433" spans="1:6" s="22" customFormat="1">
      <c r="A433" s="110"/>
      <c r="B433" s="118"/>
      <c r="C433" s="110"/>
      <c r="D433" s="112"/>
      <c r="E433" s="253"/>
      <c r="F433" s="137"/>
    </row>
    <row r="434" spans="1:6" s="79" customFormat="1">
      <c r="A434" s="130"/>
      <c r="B434" s="117" t="s">
        <v>404</v>
      </c>
      <c r="C434" s="130" t="s">
        <v>3</v>
      </c>
      <c r="D434" s="121">
        <f t="shared" si="23"/>
        <v>1</v>
      </c>
      <c r="E434" s="251"/>
      <c r="F434" s="255"/>
    </row>
    <row r="435" spans="1:6" s="22" customFormat="1">
      <c r="A435" s="110"/>
      <c r="B435" s="118"/>
      <c r="C435" s="110"/>
      <c r="D435" s="112"/>
      <c r="E435" s="253"/>
      <c r="F435" s="137"/>
    </row>
    <row r="436" spans="1:6" s="79" customFormat="1">
      <c r="A436" s="130"/>
      <c r="B436" s="117" t="s">
        <v>405</v>
      </c>
      <c r="C436" s="130" t="s">
        <v>3</v>
      </c>
      <c r="D436" s="121">
        <f t="shared" si="23"/>
        <v>1</v>
      </c>
      <c r="E436" s="251"/>
      <c r="F436" s="255"/>
    </row>
    <row r="437" spans="1:6" s="22" customFormat="1">
      <c r="A437" s="110"/>
      <c r="B437" s="118"/>
      <c r="C437" s="110"/>
      <c r="D437" s="112"/>
      <c r="E437" s="253"/>
      <c r="F437" s="137"/>
    </row>
    <row r="438" spans="1:6" s="79" customFormat="1">
      <c r="A438" s="130"/>
      <c r="B438" s="117" t="s">
        <v>406</v>
      </c>
      <c r="C438" s="130" t="s">
        <v>3</v>
      </c>
      <c r="D438" s="121">
        <f t="shared" si="23"/>
        <v>1</v>
      </c>
      <c r="E438" s="251"/>
      <c r="F438" s="255"/>
    </row>
    <row r="439" spans="1:6" s="22" customFormat="1">
      <c r="A439" s="110"/>
      <c r="B439" s="118"/>
      <c r="C439" s="110"/>
      <c r="D439" s="112"/>
      <c r="E439" s="253"/>
      <c r="F439" s="137"/>
    </row>
    <row r="440" spans="1:6" s="79" customFormat="1">
      <c r="A440" s="130"/>
      <c r="B440" s="117" t="s">
        <v>407</v>
      </c>
      <c r="C440" s="130" t="s">
        <v>3</v>
      </c>
      <c r="D440" s="121">
        <f t="shared" si="23"/>
        <v>1</v>
      </c>
      <c r="E440" s="251"/>
      <c r="F440" s="255"/>
    </row>
    <row r="441" spans="1:6" s="22" customFormat="1">
      <c r="A441" s="110"/>
      <c r="B441" s="118"/>
      <c r="C441" s="110"/>
      <c r="D441" s="112"/>
      <c r="E441" s="253"/>
      <c r="F441" s="137"/>
    </row>
    <row r="442" spans="1:6" s="79" customFormat="1">
      <c r="A442" s="130"/>
      <c r="B442" s="117" t="s">
        <v>408</v>
      </c>
      <c r="C442" s="130" t="s">
        <v>3</v>
      </c>
      <c r="D442" s="121">
        <f t="shared" si="23"/>
        <v>1</v>
      </c>
      <c r="E442" s="251"/>
      <c r="F442" s="255"/>
    </row>
    <row r="443" spans="1:6" s="22" customFormat="1">
      <c r="A443" s="110"/>
      <c r="B443" s="118"/>
      <c r="C443" s="110"/>
      <c r="D443" s="112"/>
      <c r="E443" s="253"/>
      <c r="F443" s="137"/>
    </row>
    <row r="444" spans="1:6" s="79" customFormat="1">
      <c r="A444" s="130"/>
      <c r="B444" s="117" t="s">
        <v>409</v>
      </c>
      <c r="C444" s="130" t="s">
        <v>3</v>
      </c>
      <c r="D444" s="121">
        <f t="shared" si="23"/>
        <v>1</v>
      </c>
      <c r="E444" s="251"/>
      <c r="F444" s="255"/>
    </row>
    <row r="445" spans="1:6" s="22" customFormat="1">
      <c r="A445" s="110"/>
      <c r="B445" s="118"/>
      <c r="C445" s="110"/>
      <c r="D445" s="112"/>
      <c r="E445" s="253"/>
      <c r="F445" s="137"/>
    </row>
    <row r="446" spans="1:6" s="79" customFormat="1">
      <c r="A446" s="130"/>
      <c r="B446" s="117" t="s">
        <v>638</v>
      </c>
      <c r="C446" s="130" t="s">
        <v>3</v>
      </c>
      <c r="D446" s="121">
        <f t="shared" si="23"/>
        <v>1</v>
      </c>
      <c r="E446" s="251"/>
      <c r="F446" s="255"/>
    </row>
    <row r="447" spans="1:6" s="22" customFormat="1">
      <c r="A447" s="110"/>
      <c r="B447" s="118"/>
      <c r="C447" s="110"/>
      <c r="D447" s="112"/>
      <c r="E447" s="253"/>
      <c r="F447" s="137"/>
    </row>
    <row r="448" spans="1:6" s="79" customFormat="1">
      <c r="A448" s="130"/>
      <c r="B448" s="117" t="s">
        <v>639</v>
      </c>
      <c r="C448" s="130" t="s">
        <v>3</v>
      </c>
      <c r="D448" s="121">
        <f t="shared" ref="D448:D477" si="24">IF(C448="","",IF(C448="UNIT","QTY",1))</f>
        <v>1</v>
      </c>
      <c r="E448" s="251"/>
      <c r="F448" s="255"/>
    </row>
    <row r="449" spans="1:6" s="22" customFormat="1">
      <c r="A449" s="110"/>
      <c r="B449" s="118"/>
      <c r="C449" s="110"/>
      <c r="D449" s="112"/>
      <c r="E449" s="253"/>
      <c r="F449" s="137"/>
    </row>
    <row r="450" spans="1:6" s="79" customFormat="1">
      <c r="A450" s="130"/>
      <c r="B450" s="117" t="s">
        <v>628</v>
      </c>
      <c r="C450" s="130" t="s">
        <v>3</v>
      </c>
      <c r="D450" s="121">
        <f t="shared" si="24"/>
        <v>1</v>
      </c>
      <c r="E450" s="251"/>
      <c r="F450" s="255"/>
    </row>
    <row r="451" spans="1:6" s="22" customFormat="1">
      <c r="A451" s="110"/>
      <c r="B451" s="118"/>
      <c r="C451" s="110"/>
      <c r="D451" s="112"/>
      <c r="E451" s="253"/>
      <c r="F451" s="137"/>
    </row>
    <row r="452" spans="1:6" s="22" customFormat="1">
      <c r="A452" s="110"/>
      <c r="B452" s="118"/>
      <c r="C452" s="110"/>
      <c r="D452" s="112"/>
      <c r="E452" s="253"/>
      <c r="F452" s="137"/>
    </row>
    <row r="453" spans="1:6" s="22" customFormat="1">
      <c r="A453" s="110"/>
      <c r="B453" s="118"/>
      <c r="C453" s="110"/>
      <c r="D453" s="112"/>
      <c r="E453" s="253"/>
      <c r="F453" s="137"/>
    </row>
    <row r="454" spans="1:6" s="22" customFormat="1">
      <c r="A454" s="110"/>
      <c r="B454" s="118"/>
      <c r="C454" s="110"/>
      <c r="D454" s="112"/>
      <c r="E454" s="253"/>
      <c r="F454" s="137"/>
    </row>
    <row r="455" spans="1:6" s="79" customFormat="1" ht="28.9" customHeight="1">
      <c r="A455" s="124" t="s">
        <v>4</v>
      </c>
      <c r="B455" s="125"/>
      <c r="C455" s="126"/>
      <c r="D455" s="127" t="str">
        <f t="shared" ref="D455" si="25">IF(C455="","",IF(C455="UNIT","QTY",1))</f>
        <v/>
      </c>
      <c r="E455" s="221"/>
      <c r="F455" s="221"/>
    </row>
    <row r="456" spans="1:6" s="79" customFormat="1" ht="28.9" customHeight="1">
      <c r="A456" s="98"/>
      <c r="B456" s="168"/>
      <c r="C456" s="209"/>
      <c r="D456" s="241"/>
      <c r="E456" s="210"/>
      <c r="F456" s="210"/>
    </row>
    <row r="457" spans="1:6" s="79" customFormat="1" ht="28.9" customHeight="1">
      <c r="A457" s="72"/>
      <c r="B457" s="73"/>
      <c r="C457" s="74"/>
      <c r="D457" s="75"/>
      <c r="E457" s="76"/>
      <c r="F457" s="77"/>
    </row>
    <row r="458" spans="1:6" s="79" customFormat="1" ht="28.9" customHeight="1">
      <c r="A458" s="395" t="str">
        <f>$A$7</f>
        <v>ITEM</v>
      </c>
      <c r="B458" s="395" t="str">
        <f>$B$7</f>
        <v>DESCRIPTION</v>
      </c>
      <c r="C458" s="395" t="str">
        <f>$C$7</f>
        <v>UNIT</v>
      </c>
      <c r="D458" s="396" t="str">
        <f>$D$7</f>
        <v>QTY</v>
      </c>
      <c r="E458" s="396" t="s">
        <v>357</v>
      </c>
      <c r="F458" s="397" t="s">
        <v>366</v>
      </c>
    </row>
    <row r="459" spans="1:6" s="79" customFormat="1" ht="28.9" customHeight="1">
      <c r="A459" s="124"/>
      <c r="B459" s="165"/>
      <c r="C459" s="126"/>
      <c r="D459" s="127" t="str">
        <f t="shared" ref="D459" si="26">IF(C459="","",IF(C459="UNIT","QTY",1))</f>
        <v/>
      </c>
      <c r="E459" s="221"/>
      <c r="F459" s="221"/>
    </row>
    <row r="460" spans="1:6" s="22" customFormat="1">
      <c r="A460" s="110"/>
      <c r="B460" s="118"/>
      <c r="C460" s="110"/>
      <c r="D460" s="112"/>
      <c r="E460" s="253"/>
      <c r="F460" s="137"/>
    </row>
    <row r="461" spans="1:6" s="79" customFormat="1">
      <c r="A461" s="130"/>
      <c r="B461" s="117" t="s">
        <v>640</v>
      </c>
      <c r="C461" s="130" t="s">
        <v>3</v>
      </c>
      <c r="D461" s="121">
        <f t="shared" si="24"/>
        <v>1</v>
      </c>
      <c r="E461" s="251"/>
      <c r="F461" s="255"/>
    </row>
    <row r="462" spans="1:6" s="22" customFormat="1">
      <c r="A462" s="183"/>
      <c r="B462" s="118"/>
      <c r="C462" s="110"/>
      <c r="D462" s="112"/>
      <c r="E462" s="253"/>
      <c r="F462" s="137"/>
    </row>
    <row r="463" spans="1:6" s="79" customFormat="1" ht="15">
      <c r="A463" s="458"/>
      <c r="B463" s="117" t="s">
        <v>641</v>
      </c>
      <c r="C463" s="130" t="s">
        <v>3</v>
      </c>
      <c r="D463" s="121">
        <f t="shared" si="24"/>
        <v>1</v>
      </c>
      <c r="E463" s="251"/>
      <c r="F463" s="255"/>
    </row>
    <row r="464" spans="1:6" s="22" customFormat="1" ht="15">
      <c r="A464" s="211"/>
      <c r="B464" s="114"/>
      <c r="C464" s="113"/>
      <c r="D464" s="112"/>
      <c r="E464" s="138"/>
      <c r="F464" s="137"/>
    </row>
    <row r="465" spans="1:6" s="22" customFormat="1">
      <c r="A465" s="110" t="s">
        <v>1349</v>
      </c>
      <c r="B465" s="118" t="s">
        <v>196</v>
      </c>
      <c r="C465" s="110"/>
      <c r="D465" s="112" t="str">
        <f t="shared" si="24"/>
        <v/>
      </c>
      <c r="E465" s="137"/>
      <c r="F465" s="137"/>
    </row>
    <row r="466" spans="1:6" s="22" customFormat="1" ht="15">
      <c r="A466" s="211"/>
      <c r="B466" s="114"/>
      <c r="C466" s="113"/>
      <c r="D466" s="112"/>
      <c r="E466" s="138"/>
      <c r="F466" s="137"/>
    </row>
    <row r="467" spans="1:6" s="79" customFormat="1" ht="15">
      <c r="A467" s="458"/>
      <c r="B467" s="117" t="s">
        <v>637</v>
      </c>
      <c r="C467" s="130" t="s">
        <v>3</v>
      </c>
      <c r="D467" s="121">
        <f t="shared" si="24"/>
        <v>1</v>
      </c>
      <c r="E467" s="251"/>
      <c r="F467" s="255"/>
    </row>
    <row r="468" spans="1:6" s="22" customFormat="1" ht="15">
      <c r="A468" s="211"/>
      <c r="B468" s="118"/>
      <c r="C468" s="110"/>
      <c r="D468" s="112"/>
      <c r="E468" s="253"/>
      <c r="F468" s="137"/>
    </row>
    <row r="469" spans="1:6" s="79" customFormat="1">
      <c r="A469" s="130"/>
      <c r="B469" s="117" t="s">
        <v>402</v>
      </c>
      <c r="C469" s="130" t="s">
        <v>3</v>
      </c>
      <c r="D469" s="121">
        <f t="shared" si="24"/>
        <v>1</v>
      </c>
      <c r="E469" s="251"/>
      <c r="F469" s="255"/>
    </row>
    <row r="470" spans="1:6" s="22" customFormat="1">
      <c r="A470" s="110"/>
      <c r="B470" s="118"/>
      <c r="C470" s="110"/>
      <c r="D470" s="112"/>
      <c r="E470" s="253"/>
      <c r="F470" s="137"/>
    </row>
    <row r="471" spans="1:6" s="79" customFormat="1">
      <c r="A471" s="130"/>
      <c r="B471" s="117" t="s">
        <v>636</v>
      </c>
      <c r="C471" s="130" t="s">
        <v>3</v>
      </c>
      <c r="D471" s="121">
        <f t="shared" si="24"/>
        <v>1</v>
      </c>
      <c r="E471" s="251"/>
      <c r="F471" s="255"/>
    </row>
    <row r="472" spans="1:6" s="22" customFormat="1">
      <c r="A472" s="110"/>
      <c r="B472" s="118"/>
      <c r="C472" s="110"/>
      <c r="D472" s="112"/>
      <c r="E472" s="253"/>
      <c r="F472" s="137"/>
    </row>
    <row r="473" spans="1:6" s="79" customFormat="1">
      <c r="A473" s="130"/>
      <c r="B473" s="117" t="s">
        <v>635</v>
      </c>
      <c r="C473" s="130" t="s">
        <v>3</v>
      </c>
      <c r="D473" s="121">
        <f t="shared" si="24"/>
        <v>1</v>
      </c>
      <c r="E473" s="251"/>
      <c r="F473" s="255"/>
    </row>
    <row r="474" spans="1:6" s="22" customFormat="1">
      <c r="A474" s="110"/>
      <c r="B474" s="118"/>
      <c r="C474" s="110"/>
      <c r="D474" s="112"/>
      <c r="E474" s="253"/>
      <c r="F474" s="137"/>
    </row>
    <row r="475" spans="1:6" s="79" customFormat="1">
      <c r="A475" s="130"/>
      <c r="B475" s="117" t="s">
        <v>634</v>
      </c>
      <c r="C475" s="130" t="s">
        <v>3</v>
      </c>
      <c r="D475" s="121">
        <f t="shared" si="24"/>
        <v>1</v>
      </c>
      <c r="E475" s="251"/>
      <c r="F475" s="255"/>
    </row>
    <row r="476" spans="1:6" s="22" customFormat="1">
      <c r="A476" s="110"/>
      <c r="B476" s="118"/>
      <c r="C476" s="110"/>
      <c r="D476" s="112"/>
      <c r="E476" s="253"/>
      <c r="F476" s="137"/>
    </row>
    <row r="477" spans="1:6" s="79" customFormat="1">
      <c r="A477" s="130"/>
      <c r="B477" s="117" t="s">
        <v>633</v>
      </c>
      <c r="C477" s="130" t="s">
        <v>3</v>
      </c>
      <c r="D477" s="121">
        <f t="shared" si="24"/>
        <v>1</v>
      </c>
      <c r="E477" s="251"/>
      <c r="F477" s="255"/>
    </row>
    <row r="478" spans="1:6" s="22" customFormat="1">
      <c r="A478" s="110"/>
      <c r="B478" s="118"/>
      <c r="C478" s="110"/>
      <c r="D478" s="112"/>
      <c r="E478" s="253"/>
      <c r="F478" s="137"/>
    </row>
    <row r="479" spans="1:6" s="22" customFormat="1">
      <c r="A479" s="130"/>
      <c r="B479" s="117" t="s">
        <v>407</v>
      </c>
      <c r="C479" s="130" t="s">
        <v>3</v>
      </c>
      <c r="D479" s="121">
        <f>IF(C479="","",IF(C479="UNIT","QTY",1))</f>
        <v>1</v>
      </c>
      <c r="E479" s="251"/>
      <c r="F479" s="255"/>
    </row>
    <row r="480" spans="1:6" s="22" customFormat="1">
      <c r="A480" s="110"/>
      <c r="B480" s="118"/>
      <c r="C480" s="110"/>
      <c r="D480" s="112"/>
      <c r="E480" s="253"/>
      <c r="F480" s="137"/>
    </row>
    <row r="481" spans="1:6" s="22" customFormat="1">
      <c r="A481" s="130"/>
      <c r="B481" s="117" t="s">
        <v>632</v>
      </c>
      <c r="C481" s="130" t="s">
        <v>3</v>
      </c>
      <c r="D481" s="121">
        <f>IF(C481="","",IF(C481="UNIT","QTY",1))</f>
        <v>1</v>
      </c>
      <c r="E481" s="251"/>
      <c r="F481" s="255"/>
    </row>
    <row r="482" spans="1:6" s="22" customFormat="1">
      <c r="A482" s="110"/>
      <c r="B482" s="118"/>
      <c r="C482" s="110"/>
      <c r="D482" s="112"/>
      <c r="E482" s="253"/>
      <c r="F482" s="137"/>
    </row>
    <row r="483" spans="1:6" s="22" customFormat="1">
      <c r="A483" s="130"/>
      <c r="B483" s="117" t="s">
        <v>631</v>
      </c>
      <c r="C483" s="130" t="s">
        <v>3</v>
      </c>
      <c r="D483" s="121">
        <f>IF(C483="","",IF(C483="UNIT","QTY",1))</f>
        <v>1</v>
      </c>
      <c r="E483" s="251"/>
      <c r="F483" s="255"/>
    </row>
    <row r="484" spans="1:6" s="22" customFormat="1">
      <c r="A484" s="110"/>
      <c r="B484" s="118"/>
      <c r="C484" s="110"/>
      <c r="D484" s="112"/>
      <c r="E484" s="253"/>
      <c r="F484" s="137"/>
    </row>
    <row r="485" spans="1:6" s="22" customFormat="1">
      <c r="A485" s="130"/>
      <c r="B485" s="117" t="s">
        <v>630</v>
      </c>
      <c r="C485" s="130" t="s">
        <v>3</v>
      </c>
      <c r="D485" s="121">
        <f>IF(C485="","",IF(C485="UNIT","QTY",1))</f>
        <v>1</v>
      </c>
      <c r="E485" s="251"/>
      <c r="F485" s="255"/>
    </row>
    <row r="486" spans="1:6" s="22" customFormat="1">
      <c r="A486" s="110"/>
      <c r="B486" s="118"/>
      <c r="C486" s="110"/>
      <c r="D486" s="112"/>
      <c r="E486" s="253"/>
      <c r="F486" s="137"/>
    </row>
    <row r="487" spans="1:6" s="22" customFormat="1">
      <c r="A487" s="130"/>
      <c r="B487" s="117" t="s">
        <v>629</v>
      </c>
      <c r="C487" s="130" t="s">
        <v>3</v>
      </c>
      <c r="D487" s="121">
        <f>IF(C487="","",IF(C487="UNIT","QTY",1))</f>
        <v>1</v>
      </c>
      <c r="E487" s="251"/>
      <c r="F487" s="255"/>
    </row>
    <row r="488" spans="1:6" s="22" customFormat="1">
      <c r="A488" s="110"/>
      <c r="B488" s="118"/>
      <c r="C488" s="110"/>
      <c r="D488" s="112"/>
      <c r="E488" s="253"/>
      <c r="F488" s="137"/>
    </row>
    <row r="489" spans="1:6" s="22" customFormat="1">
      <c r="A489" s="130"/>
      <c r="B489" s="117" t="s">
        <v>628</v>
      </c>
      <c r="C489" s="130" t="s">
        <v>3</v>
      </c>
      <c r="D489" s="121">
        <f>IF(C489="","",IF(C489="UNIT","QTY",1))</f>
        <v>1</v>
      </c>
      <c r="E489" s="251"/>
      <c r="F489" s="255"/>
    </row>
    <row r="490" spans="1:6" s="22" customFormat="1">
      <c r="A490" s="110"/>
      <c r="B490" s="118"/>
      <c r="C490" s="110"/>
      <c r="D490" s="112"/>
      <c r="E490" s="253"/>
      <c r="F490" s="137"/>
    </row>
    <row r="491" spans="1:6" s="22" customFormat="1">
      <c r="A491" s="130"/>
      <c r="B491" s="117" t="s">
        <v>627</v>
      </c>
      <c r="C491" s="130" t="s">
        <v>3</v>
      </c>
      <c r="D491" s="121">
        <f>IF(C491="","",IF(C491="UNIT","QTY",1))</f>
        <v>1</v>
      </c>
      <c r="E491" s="251"/>
      <c r="F491" s="255"/>
    </row>
    <row r="492" spans="1:6" s="22" customFormat="1">
      <c r="A492" s="110"/>
      <c r="B492" s="118"/>
      <c r="C492" s="110"/>
      <c r="D492" s="112"/>
      <c r="E492" s="253"/>
      <c r="F492" s="137"/>
    </row>
    <row r="493" spans="1:6" s="22" customFormat="1">
      <c r="A493" s="130"/>
      <c r="B493" s="117" t="s">
        <v>626</v>
      </c>
      <c r="C493" s="130" t="s">
        <v>3</v>
      </c>
      <c r="D493" s="121">
        <f>IF(C493="","",IF(C493="UNIT","QTY",1))</f>
        <v>1</v>
      </c>
      <c r="E493" s="251"/>
      <c r="F493" s="255"/>
    </row>
    <row r="494" spans="1:6" s="22" customFormat="1">
      <c r="A494" s="113"/>
      <c r="B494" s="114"/>
      <c r="C494" s="113"/>
      <c r="D494" s="112" t="str">
        <f>IF(C494="","",IF(C494="UNIT","QTY",1))</f>
        <v/>
      </c>
      <c r="E494" s="138"/>
      <c r="F494" s="137"/>
    </row>
    <row r="495" spans="1:6" s="463" customFormat="1" ht="30">
      <c r="A495" s="115" t="s">
        <v>1350</v>
      </c>
      <c r="B495" s="111" t="s">
        <v>1304</v>
      </c>
      <c r="C495" s="115"/>
      <c r="D495" s="240" t="str">
        <f>IF(C495="","",IF(C495="UNIT","QTY",1))</f>
        <v/>
      </c>
      <c r="E495" s="214"/>
      <c r="F495" s="214"/>
    </row>
    <row r="496" spans="1:6" s="22" customFormat="1">
      <c r="A496" s="113"/>
      <c r="B496" s="114"/>
      <c r="C496" s="113"/>
      <c r="D496" s="112" t="str">
        <f>IF(C496="","",IF(C496="UNIT","QTY",1))</f>
        <v/>
      </c>
      <c r="E496" s="138"/>
      <c r="F496" s="137"/>
    </row>
    <row r="497" spans="1:6" s="22" customFormat="1">
      <c r="A497" s="130"/>
      <c r="B497" s="117" t="s">
        <v>197</v>
      </c>
      <c r="C497" s="130" t="s">
        <v>14</v>
      </c>
      <c r="D497" s="121">
        <f>IF(C497="","",IF(C497="UNIT","QTY",1))</f>
        <v>1</v>
      </c>
      <c r="E497" s="251"/>
      <c r="F497" s="255"/>
    </row>
    <row r="498" spans="1:6" s="22" customFormat="1">
      <c r="A498" s="110"/>
      <c r="B498" s="118"/>
      <c r="C498" s="110"/>
      <c r="D498" s="112"/>
      <c r="E498" s="253"/>
      <c r="F498" s="137"/>
    </row>
    <row r="499" spans="1:6" s="22" customFormat="1">
      <c r="A499" s="119"/>
      <c r="B499" s="117" t="s">
        <v>198</v>
      </c>
      <c r="C499" s="130" t="s">
        <v>14</v>
      </c>
      <c r="D499" s="121">
        <f>IF(C499="","",IF(C499="UNIT","QTY",1))</f>
        <v>1</v>
      </c>
      <c r="E499" s="251"/>
      <c r="F499" s="255"/>
    </row>
    <row r="500" spans="1:6" s="22" customFormat="1">
      <c r="A500" s="113"/>
      <c r="B500" s="118"/>
      <c r="C500" s="110"/>
      <c r="D500" s="112"/>
      <c r="E500" s="253"/>
      <c r="F500" s="137"/>
    </row>
    <row r="501" spans="1:6" s="22" customFormat="1">
      <c r="A501" s="119"/>
      <c r="B501" s="117" t="s">
        <v>199</v>
      </c>
      <c r="C501" s="130" t="s">
        <v>14</v>
      </c>
      <c r="D501" s="121">
        <f>IF(C501="","",IF(C501="UNIT","QTY",1))</f>
        <v>1</v>
      </c>
      <c r="E501" s="251"/>
      <c r="F501" s="255"/>
    </row>
    <row r="502" spans="1:6" s="22" customFormat="1">
      <c r="A502" s="113"/>
      <c r="B502" s="114"/>
      <c r="C502" s="113"/>
      <c r="D502" s="112"/>
      <c r="E502" s="138"/>
      <c r="F502" s="138"/>
    </row>
    <row r="503" spans="1:6" s="22" customFormat="1" ht="28.9" customHeight="1">
      <c r="A503" s="115" t="s">
        <v>1351</v>
      </c>
      <c r="B503" s="111" t="s">
        <v>200</v>
      </c>
      <c r="C503" s="110"/>
      <c r="D503" s="112" t="str">
        <f t="shared" ref="D503:D507" si="27">IF(C503="","",IF(C503="UNIT","QTY",1))</f>
        <v/>
      </c>
      <c r="E503" s="137"/>
      <c r="F503" s="137"/>
    </row>
    <row r="504" spans="1:6" s="22" customFormat="1">
      <c r="A504" s="113"/>
      <c r="B504" s="114"/>
      <c r="C504" s="113"/>
      <c r="D504" s="112" t="str">
        <f t="shared" si="27"/>
        <v/>
      </c>
      <c r="E504" s="138"/>
      <c r="F504" s="137"/>
    </row>
    <row r="505" spans="1:6" s="22" customFormat="1">
      <c r="A505" s="110" t="s">
        <v>1352</v>
      </c>
      <c r="B505" s="118" t="s">
        <v>201</v>
      </c>
      <c r="C505" s="110"/>
      <c r="D505" s="112" t="str">
        <f t="shared" si="27"/>
        <v/>
      </c>
      <c r="E505" s="137"/>
      <c r="F505" s="137"/>
    </row>
    <row r="506" spans="1:6" s="22" customFormat="1">
      <c r="A506" s="113"/>
      <c r="B506" s="114"/>
      <c r="C506" s="113"/>
      <c r="D506" s="112" t="str">
        <f t="shared" si="27"/>
        <v/>
      </c>
      <c r="E506" s="138"/>
      <c r="F506" s="137"/>
    </row>
    <row r="507" spans="1:6" s="22" customFormat="1">
      <c r="A507" s="130"/>
      <c r="B507" s="117" t="s">
        <v>202</v>
      </c>
      <c r="C507" s="130" t="s">
        <v>3</v>
      </c>
      <c r="D507" s="121">
        <f t="shared" si="27"/>
        <v>1</v>
      </c>
      <c r="E507" s="251"/>
      <c r="F507" s="255"/>
    </row>
    <row r="508" spans="1:6" s="22" customFormat="1">
      <c r="A508" s="110"/>
      <c r="B508" s="118"/>
      <c r="C508" s="110"/>
      <c r="D508" s="112"/>
      <c r="E508" s="253"/>
      <c r="F508" s="137"/>
    </row>
    <row r="509" spans="1:6" s="22" customFormat="1">
      <c r="A509" s="130"/>
      <c r="B509" s="117" t="s">
        <v>203</v>
      </c>
      <c r="C509" s="130" t="s">
        <v>3</v>
      </c>
      <c r="D509" s="121">
        <f>IF(C509="","",IF(C509="UNIT","QTY",1))</f>
        <v>1</v>
      </c>
      <c r="E509" s="251"/>
      <c r="F509" s="255"/>
    </row>
    <row r="510" spans="1:6" s="22" customFormat="1">
      <c r="A510" s="110"/>
      <c r="B510" s="118"/>
      <c r="C510" s="110"/>
      <c r="D510" s="112"/>
      <c r="E510" s="253"/>
      <c r="F510" s="137"/>
    </row>
    <row r="511" spans="1:6" s="22" customFormat="1">
      <c r="A511" s="130"/>
      <c r="B511" s="117" t="s">
        <v>204</v>
      </c>
      <c r="C511" s="130" t="s">
        <v>3</v>
      </c>
      <c r="D511" s="121">
        <f>IF(C511="","",IF(C511="UNIT","QTY",1))</f>
        <v>1</v>
      </c>
      <c r="E511" s="251"/>
      <c r="F511" s="255"/>
    </row>
    <row r="512" spans="1:6" s="22" customFormat="1">
      <c r="A512" s="110"/>
      <c r="B512" s="118"/>
      <c r="C512" s="110"/>
      <c r="D512" s="112"/>
      <c r="E512" s="253"/>
      <c r="F512" s="137"/>
    </row>
    <row r="513" spans="1:6" s="22" customFormat="1" ht="13.9" customHeight="1">
      <c r="A513" s="110" t="s">
        <v>1353</v>
      </c>
      <c r="B513" s="111" t="s">
        <v>971</v>
      </c>
      <c r="C513" s="110"/>
      <c r="D513" s="112"/>
      <c r="E513" s="253"/>
      <c r="F513" s="137"/>
    </row>
    <row r="514" spans="1:6" s="22" customFormat="1" ht="13.9" customHeight="1">
      <c r="A514" s="110" t="s">
        <v>1354</v>
      </c>
      <c r="B514" s="168" t="s">
        <v>692</v>
      </c>
      <c r="C514" s="110"/>
      <c r="D514" s="112"/>
      <c r="E514" s="253"/>
      <c r="F514" s="137"/>
    </row>
    <row r="515" spans="1:6" s="22" customFormat="1" ht="13.9" customHeight="1">
      <c r="A515" s="110"/>
      <c r="B515" s="224"/>
      <c r="C515" s="110"/>
      <c r="D515" s="112"/>
      <c r="E515" s="253"/>
      <c r="F515" s="137"/>
    </row>
    <row r="516" spans="1:6" s="22" customFormat="1" ht="13.9" customHeight="1">
      <c r="A516" s="130"/>
      <c r="B516" s="117" t="s">
        <v>1305</v>
      </c>
      <c r="C516" s="130" t="s">
        <v>3</v>
      </c>
      <c r="D516" s="121">
        <v>1</v>
      </c>
      <c r="E516" s="251"/>
      <c r="F516" s="255"/>
    </row>
    <row r="517" spans="1:6" s="22" customFormat="1" ht="13.9" customHeight="1">
      <c r="A517" s="110"/>
      <c r="B517" s="118"/>
      <c r="C517" s="110"/>
      <c r="D517" s="112"/>
      <c r="E517" s="253"/>
      <c r="F517" s="137"/>
    </row>
    <row r="518" spans="1:6" s="22" customFormat="1" ht="13.9" customHeight="1">
      <c r="A518" s="130"/>
      <c r="B518" s="117" t="s">
        <v>1306</v>
      </c>
      <c r="C518" s="130" t="s">
        <v>3</v>
      </c>
      <c r="D518" s="121">
        <v>1</v>
      </c>
      <c r="E518" s="251"/>
      <c r="F518" s="255"/>
    </row>
    <row r="519" spans="1:6" s="22" customFormat="1" ht="13.9" customHeight="1">
      <c r="A519" s="110"/>
      <c r="B519" s="118"/>
      <c r="C519" s="110"/>
      <c r="D519" s="112"/>
      <c r="E519" s="253"/>
      <c r="F519" s="137"/>
    </row>
    <row r="520" spans="1:6" s="22" customFormat="1" ht="13.9" customHeight="1">
      <c r="A520" s="130"/>
      <c r="B520" s="117" t="s">
        <v>1307</v>
      </c>
      <c r="C520" s="130" t="s">
        <v>3</v>
      </c>
      <c r="D520" s="121">
        <v>1</v>
      </c>
      <c r="E520" s="251"/>
      <c r="F520" s="255"/>
    </row>
    <row r="521" spans="1:6" s="22" customFormat="1" ht="13.9" customHeight="1">
      <c r="A521" s="110"/>
      <c r="B521" s="118"/>
      <c r="C521" s="110"/>
      <c r="D521" s="112"/>
      <c r="E521" s="253"/>
      <c r="F521" s="137"/>
    </row>
    <row r="522" spans="1:6" s="22" customFormat="1" ht="13.9" customHeight="1">
      <c r="A522" s="130"/>
      <c r="B522" s="117" t="s">
        <v>1308</v>
      </c>
      <c r="C522" s="130" t="s">
        <v>3</v>
      </c>
      <c r="D522" s="121">
        <v>1</v>
      </c>
      <c r="E522" s="251"/>
      <c r="F522" s="255"/>
    </row>
    <row r="523" spans="1:6" s="22" customFormat="1" ht="13.9" customHeight="1">
      <c r="A523" s="110"/>
      <c r="B523" s="118"/>
      <c r="C523" s="110"/>
      <c r="D523" s="112"/>
      <c r="E523" s="253"/>
      <c r="F523" s="137"/>
    </row>
    <row r="524" spans="1:6" s="22" customFormat="1" ht="13.9" customHeight="1">
      <c r="A524" s="130"/>
      <c r="B524" s="117" t="s">
        <v>1309</v>
      </c>
      <c r="C524" s="130" t="s">
        <v>3</v>
      </c>
      <c r="D524" s="121">
        <v>1</v>
      </c>
      <c r="E524" s="251"/>
      <c r="F524" s="255"/>
    </row>
    <row r="525" spans="1:6" s="22" customFormat="1" ht="13.9" customHeight="1">
      <c r="A525" s="110"/>
      <c r="B525" s="118"/>
      <c r="C525" s="110"/>
      <c r="D525" s="112"/>
      <c r="E525" s="253"/>
      <c r="F525" s="137"/>
    </row>
    <row r="526" spans="1:6" s="22" customFormat="1" ht="13.9" customHeight="1">
      <c r="A526" s="130"/>
      <c r="B526" s="117" t="s">
        <v>1310</v>
      </c>
      <c r="C526" s="130" t="s">
        <v>3</v>
      </c>
      <c r="D526" s="121">
        <v>1</v>
      </c>
      <c r="E526" s="251"/>
      <c r="F526" s="255"/>
    </row>
    <row r="527" spans="1:6" s="22" customFormat="1" ht="13.9" customHeight="1">
      <c r="A527" s="110"/>
      <c r="B527" s="118"/>
      <c r="C527" s="110"/>
      <c r="D527" s="112"/>
      <c r="E527" s="253"/>
      <c r="F527" s="137"/>
    </row>
    <row r="528" spans="1:6" s="22" customFormat="1" ht="13.9" customHeight="1">
      <c r="A528" s="130"/>
      <c r="B528" s="117" t="s">
        <v>1311</v>
      </c>
      <c r="C528" s="130" t="s">
        <v>3</v>
      </c>
      <c r="D528" s="121">
        <v>1</v>
      </c>
      <c r="E528" s="251"/>
      <c r="F528" s="255"/>
    </row>
    <row r="529" spans="1:6" s="22" customFormat="1" ht="13.9" customHeight="1">
      <c r="A529" s="110"/>
      <c r="B529" s="118"/>
      <c r="C529" s="110"/>
      <c r="D529" s="112"/>
      <c r="E529" s="253"/>
      <c r="F529" s="137"/>
    </row>
    <row r="530" spans="1:6" s="22" customFormat="1" ht="13.9" customHeight="1">
      <c r="A530" s="130"/>
      <c r="B530" s="117" t="s">
        <v>1312</v>
      </c>
      <c r="C530" s="130" t="s">
        <v>3</v>
      </c>
      <c r="D530" s="121">
        <v>1</v>
      </c>
      <c r="E530" s="251"/>
      <c r="F530" s="255"/>
    </row>
    <row r="531" spans="1:6" s="22" customFormat="1" ht="13.9" customHeight="1">
      <c r="A531" s="110"/>
      <c r="B531" s="118"/>
      <c r="C531" s="110"/>
      <c r="D531" s="112"/>
      <c r="E531" s="253"/>
      <c r="F531" s="137"/>
    </row>
    <row r="532" spans="1:6" s="79" customFormat="1">
      <c r="A532" s="225"/>
      <c r="B532" s="117" t="s">
        <v>1313</v>
      </c>
      <c r="C532" s="119" t="s">
        <v>3</v>
      </c>
      <c r="D532" s="121">
        <v>1</v>
      </c>
      <c r="E532" s="469"/>
      <c r="F532" s="470"/>
    </row>
    <row r="533" spans="1:6" s="22" customFormat="1">
      <c r="A533" s="224"/>
      <c r="B533" s="118"/>
      <c r="C533" s="113"/>
      <c r="D533" s="471"/>
      <c r="E533" s="472"/>
      <c r="F533" s="473"/>
    </row>
    <row r="534" spans="1:6" s="79" customFormat="1">
      <c r="A534" s="225"/>
      <c r="B534" s="120" t="s">
        <v>1314</v>
      </c>
      <c r="C534" s="119" t="s">
        <v>3</v>
      </c>
      <c r="D534" s="121">
        <v>1</v>
      </c>
      <c r="E534" s="469"/>
      <c r="F534" s="470"/>
    </row>
    <row r="535" spans="1:6" s="22" customFormat="1">
      <c r="A535" s="224"/>
      <c r="B535" s="114"/>
      <c r="C535" s="113"/>
      <c r="D535" s="471"/>
      <c r="E535" s="472"/>
      <c r="F535" s="473"/>
    </row>
    <row r="536" spans="1:6" s="79" customFormat="1">
      <c r="A536" s="225"/>
      <c r="B536" s="120" t="s">
        <v>1315</v>
      </c>
      <c r="C536" s="119" t="s">
        <v>3</v>
      </c>
      <c r="D536" s="121">
        <v>1</v>
      </c>
      <c r="E536" s="469"/>
      <c r="F536" s="470"/>
    </row>
    <row r="537" spans="1:6" s="22" customFormat="1">
      <c r="A537" s="224"/>
      <c r="B537" s="114"/>
      <c r="C537" s="113"/>
      <c r="D537" s="471"/>
      <c r="E537" s="472"/>
      <c r="F537" s="473"/>
    </row>
    <row r="538" spans="1:6" s="79" customFormat="1">
      <c r="A538" s="225"/>
      <c r="B538" s="120" t="s">
        <v>1316</v>
      </c>
      <c r="C538" s="119" t="s">
        <v>3</v>
      </c>
      <c r="D538" s="121">
        <v>1</v>
      </c>
      <c r="E538" s="469"/>
      <c r="F538" s="470"/>
    </row>
    <row r="539" spans="1:6" s="22" customFormat="1">
      <c r="A539" s="224"/>
      <c r="B539" s="114"/>
      <c r="C539" s="113"/>
      <c r="D539" s="471"/>
      <c r="E539" s="472"/>
      <c r="F539" s="473"/>
    </row>
    <row r="540" spans="1:6" s="79" customFormat="1">
      <c r="A540" s="225"/>
      <c r="B540" s="120" t="s">
        <v>1317</v>
      </c>
      <c r="C540" s="119" t="s">
        <v>3</v>
      </c>
      <c r="D540" s="121">
        <v>1</v>
      </c>
      <c r="E540" s="469"/>
      <c r="F540" s="470"/>
    </row>
    <row r="541" spans="1:6" s="22" customFormat="1" ht="18" customHeight="1">
      <c r="A541" s="472"/>
      <c r="B541" s="472"/>
      <c r="C541" s="471"/>
      <c r="D541" s="471"/>
      <c r="E541" s="472"/>
      <c r="F541" s="473"/>
    </row>
    <row r="542" spans="1:6" s="22" customFormat="1" ht="18" customHeight="1">
      <c r="A542" s="472"/>
      <c r="B542" s="473"/>
      <c r="C542" s="471"/>
      <c r="D542" s="471"/>
      <c r="E542" s="472"/>
      <c r="F542" s="473"/>
    </row>
    <row r="543" spans="1:6" s="22" customFormat="1" ht="18" customHeight="1">
      <c r="A543" s="472"/>
      <c r="B543" s="473"/>
      <c r="C543" s="471"/>
      <c r="D543" s="471"/>
      <c r="E543" s="472"/>
      <c r="F543" s="473"/>
    </row>
    <row r="544" spans="1:6" s="22" customFormat="1" ht="18" customHeight="1">
      <c r="A544" s="472"/>
      <c r="B544" s="473"/>
      <c r="C544" s="471"/>
      <c r="D544" s="471"/>
      <c r="E544" s="472"/>
      <c r="F544" s="473"/>
    </row>
    <row r="545" spans="1:6" s="22" customFormat="1" ht="18" customHeight="1">
      <c r="A545" s="472"/>
      <c r="B545" s="473"/>
      <c r="C545" s="471"/>
      <c r="D545" s="471"/>
      <c r="E545" s="472"/>
      <c r="F545" s="473"/>
    </row>
    <row r="546" spans="1:6" s="22" customFormat="1" ht="18" customHeight="1">
      <c r="A546" s="472"/>
      <c r="B546" s="473"/>
      <c r="C546" s="471"/>
      <c r="D546" s="471"/>
      <c r="E546" s="472"/>
      <c r="F546" s="473"/>
    </row>
    <row r="547" spans="1:6" s="22" customFormat="1" ht="18" customHeight="1">
      <c r="A547" s="472"/>
      <c r="B547" s="473"/>
      <c r="C547" s="471"/>
      <c r="D547" s="471"/>
      <c r="E547" s="472"/>
      <c r="F547" s="473"/>
    </row>
    <row r="548" spans="1:6" s="22" customFormat="1" ht="18" customHeight="1">
      <c r="A548" s="472"/>
      <c r="B548" s="473"/>
      <c r="C548" s="471"/>
      <c r="D548" s="471"/>
      <c r="E548" s="472"/>
      <c r="F548" s="473"/>
    </row>
    <row r="549" spans="1:6" s="22" customFormat="1" ht="18" customHeight="1">
      <c r="A549" s="472"/>
      <c r="B549" s="473"/>
      <c r="C549" s="471"/>
      <c r="D549" s="471"/>
      <c r="E549" s="472"/>
      <c r="F549" s="473"/>
    </row>
    <row r="550" spans="1:6" s="22" customFormat="1" ht="28.9" customHeight="1">
      <c r="A550" s="124" t="s">
        <v>4</v>
      </c>
      <c r="B550" s="165"/>
      <c r="C550" s="126"/>
      <c r="D550" s="127" t="str">
        <f t="shared" ref="D550" si="28">IF(C550="","",IF(C550="UNIT","QTY",1))</f>
        <v/>
      </c>
      <c r="E550" s="221"/>
      <c r="F550" s="129"/>
    </row>
    <row r="551" spans="1:6" s="22" customFormat="1" ht="28.9" customHeight="1">
      <c r="A551" s="98"/>
      <c r="B551" s="168"/>
      <c r="C551" s="209"/>
      <c r="D551" s="241"/>
      <c r="E551" s="210"/>
      <c r="F551" s="210"/>
    </row>
    <row r="552" spans="1:6" s="22" customFormat="1" ht="28.9" customHeight="1">
      <c r="A552" s="198"/>
      <c r="B552" s="201"/>
      <c r="C552" s="198"/>
      <c r="D552" s="186"/>
      <c r="E552" s="199"/>
      <c r="F552" s="199"/>
    </row>
    <row r="553" spans="1:6" s="22" customFormat="1" ht="28.9" customHeight="1">
      <c r="A553" s="395" t="str">
        <f>$A$7</f>
        <v>ITEM</v>
      </c>
      <c r="B553" s="395" t="str">
        <f>$B$7</f>
        <v>DESCRIPTION</v>
      </c>
      <c r="C553" s="395" t="str">
        <f>$C$7</f>
        <v>UNIT</v>
      </c>
      <c r="D553" s="396" t="str">
        <f>$D$7</f>
        <v>QTY</v>
      </c>
      <c r="E553" s="396" t="s">
        <v>357</v>
      </c>
      <c r="F553" s="397" t="s">
        <v>366</v>
      </c>
    </row>
    <row r="554" spans="1:6" s="22" customFormat="1" ht="28.9" customHeight="1">
      <c r="A554" s="124"/>
      <c r="B554" s="165"/>
      <c r="C554" s="126"/>
      <c r="D554" s="127" t="str">
        <f t="shared" ref="D554" si="29">IF(C554="","",IF(C554="UNIT","QTY",1))</f>
        <v/>
      </c>
      <c r="E554" s="221"/>
      <c r="F554" s="221"/>
    </row>
    <row r="555" spans="1:6" s="22" customFormat="1" ht="18" customHeight="1">
      <c r="A555" s="471"/>
      <c r="B555" s="473"/>
      <c r="C555" s="471"/>
      <c r="D555" s="471"/>
      <c r="E555" s="472"/>
      <c r="F555" s="472"/>
    </row>
    <row r="556" spans="1:6" s="79" customFormat="1" ht="15">
      <c r="A556" s="114" t="s">
        <v>1355</v>
      </c>
      <c r="B556" s="168" t="s">
        <v>708</v>
      </c>
      <c r="C556" s="471"/>
      <c r="D556" s="471"/>
      <c r="E556" s="472"/>
      <c r="F556" s="472"/>
    </row>
    <row r="557" spans="1:6" s="22" customFormat="1">
      <c r="A557" s="114"/>
      <c r="B557" s="224"/>
      <c r="C557" s="471"/>
      <c r="D557" s="471"/>
      <c r="E557" s="472"/>
      <c r="F557" s="471"/>
    </row>
    <row r="558" spans="1:6" s="79" customFormat="1">
      <c r="A558" s="120"/>
      <c r="B558" s="117" t="s">
        <v>1305</v>
      </c>
      <c r="C558" s="119" t="s">
        <v>3</v>
      </c>
      <c r="D558" s="121">
        <v>1</v>
      </c>
      <c r="E558" s="469"/>
      <c r="F558" s="468"/>
    </row>
    <row r="559" spans="1:6" s="22" customFormat="1">
      <c r="A559" s="237"/>
      <c r="B559" s="118"/>
      <c r="C559" s="113"/>
      <c r="D559" s="112"/>
      <c r="E559" s="472"/>
      <c r="F559" s="471"/>
    </row>
    <row r="560" spans="1:6" s="79" customFormat="1">
      <c r="A560" s="532"/>
      <c r="B560" s="117" t="s">
        <v>1306</v>
      </c>
      <c r="C560" s="119" t="s">
        <v>3</v>
      </c>
      <c r="D560" s="121">
        <v>1</v>
      </c>
      <c r="E560" s="469"/>
      <c r="F560" s="468"/>
    </row>
    <row r="561" spans="1:6" s="22" customFormat="1">
      <c r="A561" s="237"/>
      <c r="B561" s="118"/>
      <c r="C561" s="113"/>
      <c r="D561" s="112"/>
      <c r="E561" s="472"/>
      <c r="F561" s="471"/>
    </row>
    <row r="562" spans="1:6" s="79" customFormat="1">
      <c r="A562" s="532"/>
      <c r="B562" s="117" t="s">
        <v>1307</v>
      </c>
      <c r="C562" s="119" t="s">
        <v>3</v>
      </c>
      <c r="D562" s="121">
        <v>1</v>
      </c>
      <c r="E562" s="469"/>
      <c r="F562" s="468"/>
    </row>
    <row r="563" spans="1:6" s="22" customFormat="1">
      <c r="A563" s="237"/>
      <c r="B563" s="118"/>
      <c r="C563" s="113"/>
      <c r="D563" s="112"/>
      <c r="E563" s="472"/>
      <c r="F563" s="471"/>
    </row>
    <row r="564" spans="1:6" s="79" customFormat="1">
      <c r="A564" s="532"/>
      <c r="B564" s="117" t="s">
        <v>1308</v>
      </c>
      <c r="C564" s="119" t="s">
        <v>3</v>
      </c>
      <c r="D564" s="121">
        <v>1</v>
      </c>
      <c r="E564" s="469"/>
      <c r="F564" s="468"/>
    </row>
    <row r="565" spans="1:6" s="22" customFormat="1">
      <c r="A565" s="237"/>
      <c r="B565" s="118"/>
      <c r="C565" s="113"/>
      <c r="D565" s="112"/>
      <c r="E565" s="472"/>
      <c r="F565" s="471"/>
    </row>
    <row r="566" spans="1:6" s="79" customFormat="1">
      <c r="A566" s="532"/>
      <c r="B566" s="117" t="s">
        <v>1309</v>
      </c>
      <c r="C566" s="119" t="s">
        <v>3</v>
      </c>
      <c r="D566" s="121">
        <v>1</v>
      </c>
      <c r="E566" s="469"/>
      <c r="F566" s="468"/>
    </row>
    <row r="567" spans="1:6" s="22" customFormat="1">
      <c r="A567" s="237"/>
      <c r="B567" s="118"/>
      <c r="C567" s="113"/>
      <c r="D567" s="112"/>
      <c r="E567" s="472"/>
      <c r="F567" s="471"/>
    </row>
    <row r="568" spans="1:6" s="79" customFormat="1">
      <c r="A568" s="532"/>
      <c r="B568" s="117" t="s">
        <v>1310</v>
      </c>
      <c r="C568" s="119" t="s">
        <v>3</v>
      </c>
      <c r="D568" s="121">
        <v>1</v>
      </c>
      <c r="E568" s="469"/>
      <c r="F568" s="468"/>
    </row>
    <row r="569" spans="1:6" s="22" customFormat="1">
      <c r="A569" s="237"/>
      <c r="B569" s="118"/>
      <c r="C569" s="113"/>
      <c r="D569" s="112"/>
      <c r="E569" s="472"/>
      <c r="F569" s="471"/>
    </row>
    <row r="570" spans="1:6" s="79" customFormat="1">
      <c r="A570" s="532"/>
      <c r="B570" s="117" t="s">
        <v>1311</v>
      </c>
      <c r="C570" s="119" t="s">
        <v>3</v>
      </c>
      <c r="D570" s="121">
        <v>1</v>
      </c>
      <c r="E570" s="469"/>
      <c r="F570" s="468"/>
    </row>
    <row r="571" spans="1:6" s="7" customFormat="1">
      <c r="A571" s="237"/>
      <c r="B571" s="118"/>
      <c r="C571" s="113"/>
      <c r="D571" s="112"/>
      <c r="E571" s="244"/>
      <c r="F571" s="114"/>
    </row>
    <row r="572" spans="1:6" s="79" customFormat="1">
      <c r="A572" s="532"/>
      <c r="B572" s="117" t="s">
        <v>1312</v>
      </c>
      <c r="C572" s="119" t="s">
        <v>3</v>
      </c>
      <c r="D572" s="121">
        <v>1</v>
      </c>
      <c r="E572" s="469"/>
      <c r="F572" s="468"/>
    </row>
    <row r="573" spans="1:6" s="22" customFormat="1">
      <c r="A573" s="237"/>
      <c r="B573" s="118"/>
      <c r="C573" s="113"/>
      <c r="D573" s="112"/>
      <c r="E573" s="472"/>
      <c r="F573" s="471"/>
    </row>
    <row r="574" spans="1:6" s="79" customFormat="1">
      <c r="A574" s="532"/>
      <c r="B574" s="117" t="s">
        <v>1313</v>
      </c>
      <c r="C574" s="119" t="s">
        <v>3</v>
      </c>
      <c r="D574" s="121">
        <v>1</v>
      </c>
      <c r="E574" s="469"/>
      <c r="F574" s="468"/>
    </row>
    <row r="575" spans="1:6" s="22" customFormat="1">
      <c r="A575" s="237"/>
      <c r="B575" s="118"/>
      <c r="C575" s="113"/>
      <c r="D575" s="112"/>
      <c r="E575" s="472"/>
      <c r="F575" s="471"/>
    </row>
    <row r="576" spans="1:6" s="79" customFormat="1">
      <c r="A576" s="532"/>
      <c r="B576" s="120" t="s">
        <v>1314</v>
      </c>
      <c r="C576" s="119" t="s">
        <v>3</v>
      </c>
      <c r="D576" s="121">
        <v>1</v>
      </c>
      <c r="E576" s="469"/>
      <c r="F576" s="468"/>
    </row>
    <row r="577" spans="1:6" s="22" customFormat="1">
      <c r="A577" s="237"/>
      <c r="B577" s="114"/>
      <c r="C577" s="113"/>
      <c r="D577" s="112"/>
      <c r="E577" s="472"/>
      <c r="F577" s="471"/>
    </row>
    <row r="578" spans="1:6" s="79" customFormat="1">
      <c r="A578" s="532"/>
      <c r="B578" s="120" t="s">
        <v>1315</v>
      </c>
      <c r="C578" s="119" t="s">
        <v>3</v>
      </c>
      <c r="D578" s="121">
        <v>1</v>
      </c>
      <c r="E578" s="469"/>
      <c r="F578" s="468"/>
    </row>
    <row r="579" spans="1:6" s="22" customFormat="1">
      <c r="A579" s="183"/>
      <c r="B579" s="114"/>
      <c r="C579" s="110"/>
      <c r="D579" s="112"/>
      <c r="E579" s="256"/>
      <c r="F579" s="137"/>
    </row>
    <row r="580" spans="1:6" s="79" customFormat="1">
      <c r="A580" s="250"/>
      <c r="B580" s="120" t="s">
        <v>1316</v>
      </c>
      <c r="C580" s="130" t="s">
        <v>3</v>
      </c>
      <c r="D580" s="121">
        <v>1</v>
      </c>
      <c r="E580" s="254"/>
      <c r="F580" s="255"/>
    </row>
    <row r="581" spans="1:6" s="22" customFormat="1">
      <c r="A581" s="237"/>
      <c r="B581" s="114"/>
      <c r="C581" s="113"/>
      <c r="D581" s="471"/>
      <c r="E581" s="472"/>
      <c r="F581" s="471"/>
    </row>
    <row r="582" spans="1:6" s="79" customFormat="1">
      <c r="A582" s="532"/>
      <c r="B582" s="120" t="s">
        <v>1317</v>
      </c>
      <c r="C582" s="119" t="s">
        <v>3</v>
      </c>
      <c r="D582" s="121">
        <v>1</v>
      </c>
      <c r="E582" s="469"/>
      <c r="F582" s="468"/>
    </row>
    <row r="583" spans="1:6" s="22" customFormat="1">
      <c r="A583" s="533"/>
      <c r="B583" s="114"/>
      <c r="C583" s="471"/>
      <c r="D583" s="471"/>
      <c r="E583" s="472"/>
      <c r="F583" s="471"/>
    </row>
    <row r="584" spans="1:6" s="22" customFormat="1" ht="15">
      <c r="A584" s="471"/>
      <c r="B584" s="262"/>
      <c r="C584" s="471"/>
      <c r="D584" s="471"/>
      <c r="E584" s="472"/>
      <c r="F584" s="471"/>
    </row>
    <row r="585" spans="1:6" s="22" customFormat="1" ht="15">
      <c r="A585" s="114" t="s">
        <v>1356</v>
      </c>
      <c r="B585" s="168" t="s">
        <v>709</v>
      </c>
      <c r="C585" s="471"/>
      <c r="D585" s="471"/>
      <c r="E585" s="472"/>
      <c r="F585" s="471"/>
    </row>
    <row r="586" spans="1:6" s="79" customFormat="1">
      <c r="A586" s="114"/>
      <c r="B586" s="224"/>
      <c r="C586" s="471"/>
      <c r="D586" s="471"/>
      <c r="E586" s="472"/>
      <c r="F586" s="471"/>
    </row>
    <row r="587" spans="1:6" s="79" customFormat="1">
      <c r="A587" s="120"/>
      <c r="B587" s="117" t="s">
        <v>1305</v>
      </c>
      <c r="C587" s="119" t="s">
        <v>3</v>
      </c>
      <c r="D587" s="121">
        <v>1</v>
      </c>
      <c r="E587" s="469"/>
      <c r="F587" s="468"/>
    </row>
    <row r="588" spans="1:6" s="79" customFormat="1">
      <c r="A588" s="114"/>
      <c r="B588" s="118"/>
      <c r="C588" s="113"/>
      <c r="D588" s="112"/>
      <c r="E588" s="472"/>
      <c r="F588" s="471"/>
    </row>
    <row r="589" spans="1:6" s="79" customFormat="1">
      <c r="A589" s="120"/>
      <c r="B589" s="117" t="s">
        <v>1306</v>
      </c>
      <c r="C589" s="119" t="s">
        <v>3</v>
      </c>
      <c r="D589" s="121">
        <v>1</v>
      </c>
      <c r="E589" s="469"/>
      <c r="F589" s="468"/>
    </row>
    <row r="590" spans="1:6" s="79" customFormat="1">
      <c r="A590" s="114"/>
      <c r="B590" s="118"/>
      <c r="C590" s="113"/>
      <c r="D590" s="112"/>
      <c r="E590" s="472"/>
      <c r="F590" s="471"/>
    </row>
    <row r="591" spans="1:6" s="79" customFormat="1">
      <c r="A591" s="120"/>
      <c r="B591" s="117" t="s">
        <v>1307</v>
      </c>
      <c r="C591" s="119" t="s">
        <v>3</v>
      </c>
      <c r="D591" s="121">
        <v>1</v>
      </c>
      <c r="E591" s="469"/>
      <c r="F591" s="468"/>
    </row>
    <row r="592" spans="1:6" s="79" customFormat="1">
      <c r="A592" s="114"/>
      <c r="B592" s="118"/>
      <c r="C592" s="113"/>
      <c r="D592" s="112"/>
      <c r="E592" s="472"/>
      <c r="F592" s="471"/>
    </row>
    <row r="593" spans="1:6" s="79" customFormat="1">
      <c r="A593" s="120"/>
      <c r="B593" s="117" t="s">
        <v>1308</v>
      </c>
      <c r="C593" s="119" t="s">
        <v>3</v>
      </c>
      <c r="D593" s="121">
        <v>1</v>
      </c>
      <c r="E593" s="469"/>
      <c r="F593" s="469"/>
    </row>
    <row r="594" spans="1:6" s="79" customFormat="1">
      <c r="A594" s="114"/>
      <c r="B594" s="118"/>
      <c r="C594" s="113"/>
      <c r="D594" s="112"/>
      <c r="E594" s="472"/>
      <c r="F594" s="472"/>
    </row>
    <row r="595" spans="1:6" s="79" customFormat="1">
      <c r="A595" s="130"/>
      <c r="B595" s="117" t="s">
        <v>1309</v>
      </c>
      <c r="C595" s="130" t="s">
        <v>3</v>
      </c>
      <c r="D595" s="121">
        <v>1</v>
      </c>
      <c r="E595" s="254"/>
      <c r="F595" s="252"/>
    </row>
    <row r="596" spans="1:6" s="79" customFormat="1">
      <c r="A596" s="114"/>
      <c r="B596" s="118"/>
      <c r="C596" s="113"/>
      <c r="D596" s="112"/>
      <c r="E596" s="472"/>
      <c r="F596" s="472"/>
    </row>
    <row r="597" spans="1:6" s="79" customFormat="1">
      <c r="A597" s="120"/>
      <c r="B597" s="117" t="s">
        <v>1310</v>
      </c>
      <c r="C597" s="119" t="s">
        <v>3</v>
      </c>
      <c r="D597" s="121">
        <v>1</v>
      </c>
      <c r="E597" s="469"/>
      <c r="F597" s="469"/>
    </row>
    <row r="598" spans="1:6" s="79" customFormat="1">
      <c r="A598" s="114"/>
      <c r="B598" s="118"/>
      <c r="C598" s="113"/>
      <c r="D598" s="112"/>
      <c r="E598" s="472"/>
      <c r="F598" s="472"/>
    </row>
    <row r="599" spans="1:6" s="79" customFormat="1">
      <c r="A599" s="130"/>
      <c r="B599" s="117" t="s">
        <v>1311</v>
      </c>
      <c r="C599" s="130" t="s">
        <v>3</v>
      </c>
      <c r="D599" s="121">
        <v>1</v>
      </c>
      <c r="E599" s="254"/>
      <c r="F599" s="252"/>
    </row>
    <row r="600" spans="1:6" s="79" customFormat="1">
      <c r="A600" s="110"/>
      <c r="B600" s="118"/>
      <c r="C600" s="110"/>
      <c r="D600" s="112"/>
      <c r="E600" s="256"/>
      <c r="F600" s="249"/>
    </row>
    <row r="601" spans="1:6" s="79" customFormat="1">
      <c r="A601" s="130"/>
      <c r="B601" s="117" t="s">
        <v>1312</v>
      </c>
      <c r="C601" s="130" t="s">
        <v>3</v>
      </c>
      <c r="D601" s="121">
        <v>1</v>
      </c>
      <c r="E601" s="254"/>
      <c r="F601" s="252"/>
    </row>
    <row r="602" spans="1:6" s="79" customFormat="1">
      <c r="A602" s="110"/>
      <c r="B602" s="118"/>
      <c r="C602" s="110"/>
      <c r="D602" s="112"/>
      <c r="E602" s="256"/>
      <c r="F602" s="249"/>
    </row>
    <row r="603" spans="1:6" s="79" customFormat="1">
      <c r="A603" s="130"/>
      <c r="B603" s="117" t="s">
        <v>1313</v>
      </c>
      <c r="C603" s="130" t="s">
        <v>3</v>
      </c>
      <c r="D603" s="121">
        <v>1</v>
      </c>
      <c r="E603" s="254"/>
      <c r="F603" s="252"/>
    </row>
    <row r="604" spans="1:6" s="79" customFormat="1">
      <c r="A604" s="110"/>
      <c r="B604" s="118"/>
      <c r="C604" s="110"/>
      <c r="D604" s="112"/>
      <c r="E604" s="256"/>
      <c r="F604" s="249"/>
    </row>
    <row r="605" spans="1:6" s="79" customFormat="1">
      <c r="A605" s="130"/>
      <c r="B605" s="120" t="s">
        <v>1314</v>
      </c>
      <c r="C605" s="130" t="s">
        <v>3</v>
      </c>
      <c r="D605" s="121">
        <v>1</v>
      </c>
      <c r="E605" s="254"/>
      <c r="F605" s="252"/>
    </row>
    <row r="606" spans="1:6" s="79" customFormat="1">
      <c r="A606" s="110"/>
      <c r="B606" s="114"/>
      <c r="C606" s="110"/>
      <c r="D606" s="112"/>
      <c r="E606" s="256"/>
      <c r="F606" s="249"/>
    </row>
    <row r="607" spans="1:6" s="79" customFormat="1">
      <c r="A607" s="130"/>
      <c r="B607" s="120" t="s">
        <v>1315</v>
      </c>
      <c r="C607" s="130" t="s">
        <v>3</v>
      </c>
      <c r="D607" s="121">
        <v>1</v>
      </c>
      <c r="E607" s="254"/>
      <c r="F607" s="252"/>
    </row>
    <row r="608" spans="1:6" s="22" customFormat="1">
      <c r="A608" s="110"/>
      <c r="B608" s="114"/>
      <c r="C608" s="110"/>
      <c r="D608" s="112"/>
      <c r="E608" s="256"/>
      <c r="F608" s="249"/>
    </row>
    <row r="609" spans="1:6" s="79" customFormat="1">
      <c r="A609" s="130"/>
      <c r="B609" s="120" t="s">
        <v>1316</v>
      </c>
      <c r="C609" s="130" t="s">
        <v>3</v>
      </c>
      <c r="D609" s="121">
        <v>1</v>
      </c>
      <c r="E609" s="254"/>
      <c r="F609" s="252"/>
    </row>
    <row r="610" spans="1:6" s="22" customFormat="1">
      <c r="A610" s="110"/>
      <c r="B610" s="114"/>
      <c r="C610" s="110"/>
      <c r="D610" s="112"/>
      <c r="E610" s="256"/>
      <c r="F610" s="249"/>
    </row>
    <row r="611" spans="1:6" s="79" customFormat="1">
      <c r="A611" s="130"/>
      <c r="B611" s="120" t="s">
        <v>1317</v>
      </c>
      <c r="C611" s="130" t="s">
        <v>3</v>
      </c>
      <c r="D611" s="121">
        <v>1</v>
      </c>
      <c r="E611" s="254"/>
      <c r="F611" s="252"/>
    </row>
    <row r="612" spans="1:6" s="22" customFormat="1">
      <c r="A612" s="110"/>
      <c r="B612" s="472"/>
      <c r="C612" s="110"/>
      <c r="D612" s="112"/>
      <c r="E612" s="256"/>
      <c r="F612" s="249"/>
    </row>
    <row r="613" spans="1:6" s="22" customFormat="1">
      <c r="A613" s="110"/>
      <c r="B613" s="473"/>
      <c r="C613" s="110"/>
      <c r="D613" s="112"/>
      <c r="E613" s="256"/>
      <c r="F613" s="249"/>
    </row>
    <row r="614" spans="1:6" s="79" customFormat="1" ht="15">
      <c r="A614" s="110" t="s">
        <v>1357</v>
      </c>
      <c r="B614" s="168" t="s">
        <v>793</v>
      </c>
      <c r="C614" s="110"/>
      <c r="D614" s="112"/>
      <c r="E614" s="256"/>
      <c r="F614" s="249"/>
    </row>
    <row r="615" spans="1:6" s="79" customFormat="1">
      <c r="A615" s="110"/>
      <c r="B615" s="224"/>
      <c r="C615" s="110"/>
      <c r="D615" s="112"/>
      <c r="E615" s="256"/>
      <c r="F615" s="249"/>
    </row>
    <row r="616" spans="1:6" s="79" customFormat="1">
      <c r="A616" s="130"/>
      <c r="B616" s="117" t="s">
        <v>1305</v>
      </c>
      <c r="C616" s="130" t="s">
        <v>3</v>
      </c>
      <c r="D616" s="121">
        <v>1</v>
      </c>
      <c r="E616" s="254"/>
      <c r="F616" s="252"/>
    </row>
    <row r="617" spans="1:6" s="79" customFormat="1">
      <c r="A617" s="110"/>
      <c r="B617" s="118"/>
      <c r="C617" s="110"/>
      <c r="D617" s="112"/>
      <c r="E617" s="256"/>
      <c r="F617" s="249"/>
    </row>
    <row r="618" spans="1:6" s="79" customFormat="1">
      <c r="A618" s="130"/>
      <c r="B618" s="117" t="s">
        <v>1306</v>
      </c>
      <c r="C618" s="130" t="s">
        <v>3</v>
      </c>
      <c r="D618" s="121">
        <v>1</v>
      </c>
      <c r="E618" s="254"/>
      <c r="F618" s="252"/>
    </row>
    <row r="619" spans="1:6" s="79" customFormat="1">
      <c r="A619" s="110"/>
      <c r="B619" s="118"/>
      <c r="C619" s="110"/>
      <c r="D619" s="112"/>
      <c r="E619" s="256"/>
      <c r="F619" s="249"/>
    </row>
    <row r="620" spans="1:6" s="79" customFormat="1">
      <c r="A620" s="130"/>
      <c r="B620" s="117" t="s">
        <v>1307</v>
      </c>
      <c r="C620" s="130" t="s">
        <v>3</v>
      </c>
      <c r="D620" s="121">
        <v>1</v>
      </c>
      <c r="E620" s="251"/>
      <c r="F620" s="255"/>
    </row>
    <row r="621" spans="1:6" s="79" customFormat="1">
      <c r="A621" s="110"/>
      <c r="B621" s="118"/>
      <c r="C621" s="110"/>
      <c r="D621" s="112"/>
      <c r="E621" s="253"/>
      <c r="F621" s="137"/>
    </row>
    <row r="622" spans="1:6" s="79" customFormat="1">
      <c r="A622" s="130"/>
      <c r="B622" s="117" t="s">
        <v>1308</v>
      </c>
      <c r="C622" s="130" t="s">
        <v>3</v>
      </c>
      <c r="D622" s="121">
        <v>1</v>
      </c>
      <c r="E622" s="251"/>
      <c r="F622" s="255"/>
    </row>
    <row r="623" spans="1:6" s="79" customFormat="1">
      <c r="A623" s="110"/>
      <c r="B623" s="118"/>
      <c r="C623" s="110"/>
      <c r="D623" s="112"/>
      <c r="E623" s="253"/>
      <c r="F623" s="137"/>
    </row>
    <row r="624" spans="1:6" s="79" customFormat="1">
      <c r="A624" s="130"/>
      <c r="B624" s="117" t="s">
        <v>1309</v>
      </c>
      <c r="C624" s="130" t="s">
        <v>3</v>
      </c>
      <c r="D624" s="121">
        <v>1</v>
      </c>
      <c r="E624" s="251"/>
      <c r="F624" s="255"/>
    </row>
    <row r="625" spans="1:6" s="79" customFormat="1">
      <c r="A625" s="110"/>
      <c r="B625" s="118"/>
      <c r="C625" s="110"/>
      <c r="D625" s="112"/>
      <c r="E625" s="253"/>
      <c r="F625" s="137"/>
    </row>
    <row r="626" spans="1:6" s="79" customFormat="1">
      <c r="A626" s="130"/>
      <c r="B626" s="117" t="s">
        <v>1310</v>
      </c>
      <c r="C626" s="130" t="s">
        <v>3</v>
      </c>
      <c r="D626" s="121">
        <v>1</v>
      </c>
      <c r="E626" s="251"/>
      <c r="F626" s="255"/>
    </row>
    <row r="627" spans="1:6" s="79" customFormat="1">
      <c r="A627" s="110"/>
      <c r="B627" s="118"/>
      <c r="C627" s="110"/>
      <c r="D627" s="112"/>
      <c r="E627" s="253"/>
      <c r="F627" s="137"/>
    </row>
    <row r="628" spans="1:6" s="79" customFormat="1">
      <c r="A628" s="130"/>
      <c r="B628" s="117" t="s">
        <v>1311</v>
      </c>
      <c r="C628" s="130" t="s">
        <v>3</v>
      </c>
      <c r="D628" s="121">
        <v>1</v>
      </c>
      <c r="E628" s="251"/>
      <c r="F628" s="255"/>
    </row>
    <row r="629" spans="1:6" s="79" customFormat="1">
      <c r="A629" s="110"/>
      <c r="B629" s="118"/>
      <c r="C629" s="110"/>
      <c r="D629" s="112"/>
      <c r="E629" s="253"/>
      <c r="F629" s="137"/>
    </row>
    <row r="630" spans="1:6" s="79" customFormat="1">
      <c r="A630" s="130"/>
      <c r="B630" s="117" t="s">
        <v>1312</v>
      </c>
      <c r="C630" s="170" t="s">
        <v>3</v>
      </c>
      <c r="D630" s="121">
        <v>1</v>
      </c>
      <c r="E630" s="251"/>
      <c r="F630" s="255"/>
    </row>
    <row r="631" spans="1:6" s="79" customFormat="1">
      <c r="A631" s="110"/>
      <c r="B631" s="118"/>
      <c r="C631" s="166"/>
      <c r="D631" s="112"/>
      <c r="E631" s="253"/>
      <c r="F631" s="137"/>
    </row>
    <row r="632" spans="1:6" s="79" customFormat="1">
      <c r="A632" s="130"/>
      <c r="B632" s="117" t="s">
        <v>1313</v>
      </c>
      <c r="C632" s="170" t="s">
        <v>3</v>
      </c>
      <c r="D632" s="121">
        <v>1</v>
      </c>
      <c r="E632" s="251"/>
      <c r="F632" s="255"/>
    </row>
    <row r="633" spans="1:6" s="79" customFormat="1">
      <c r="A633" s="110"/>
      <c r="B633" s="118"/>
      <c r="C633" s="166"/>
      <c r="D633" s="112"/>
      <c r="E633" s="253"/>
      <c r="F633" s="137"/>
    </row>
    <row r="634" spans="1:6" s="79" customFormat="1">
      <c r="A634" s="130"/>
      <c r="B634" s="120" t="s">
        <v>1314</v>
      </c>
      <c r="C634" s="170" t="s">
        <v>3</v>
      </c>
      <c r="D634" s="121">
        <v>1</v>
      </c>
      <c r="E634" s="251"/>
      <c r="F634" s="255"/>
    </row>
    <row r="635" spans="1:6" s="79" customFormat="1">
      <c r="A635" s="110"/>
      <c r="B635" s="114"/>
      <c r="C635" s="166"/>
      <c r="D635" s="112"/>
      <c r="E635" s="253"/>
      <c r="F635" s="137"/>
    </row>
    <row r="636" spans="1:6" s="79" customFormat="1">
      <c r="A636" s="130"/>
      <c r="B636" s="120" t="s">
        <v>1315</v>
      </c>
      <c r="C636" s="170" t="s">
        <v>3</v>
      </c>
      <c r="D636" s="121">
        <v>1</v>
      </c>
      <c r="E636" s="251"/>
      <c r="F636" s="255"/>
    </row>
    <row r="637" spans="1:6" s="79" customFormat="1">
      <c r="A637" s="110"/>
      <c r="B637" s="114"/>
      <c r="C637" s="166"/>
      <c r="D637" s="112"/>
      <c r="E637" s="253"/>
      <c r="F637" s="137"/>
    </row>
    <row r="638" spans="1:6" s="79" customFormat="1">
      <c r="A638" s="130"/>
      <c r="B638" s="120" t="s">
        <v>1316</v>
      </c>
      <c r="C638" s="170" t="s">
        <v>3</v>
      </c>
      <c r="D638" s="121">
        <v>1</v>
      </c>
      <c r="E638" s="251"/>
      <c r="F638" s="255"/>
    </row>
    <row r="639" spans="1:6" s="22" customFormat="1">
      <c r="A639" s="110"/>
      <c r="B639" s="114"/>
      <c r="C639" s="166"/>
      <c r="D639" s="112"/>
      <c r="E639" s="253"/>
      <c r="F639" s="137"/>
    </row>
    <row r="640" spans="1:6" s="22" customFormat="1">
      <c r="A640" s="130"/>
      <c r="B640" s="120" t="s">
        <v>1317</v>
      </c>
      <c r="C640" s="170" t="s">
        <v>3</v>
      </c>
      <c r="D640" s="121">
        <v>1</v>
      </c>
      <c r="E640" s="251"/>
      <c r="F640" s="255"/>
    </row>
    <row r="641" spans="1:6" s="22" customFormat="1">
      <c r="A641" s="183"/>
      <c r="B641" s="114"/>
      <c r="C641" s="166"/>
      <c r="D641" s="112"/>
      <c r="E641" s="253"/>
      <c r="F641" s="249"/>
    </row>
    <row r="642" spans="1:6" s="22" customFormat="1">
      <c r="A642" s="183"/>
      <c r="B642" s="114"/>
      <c r="C642" s="166"/>
      <c r="D642" s="112"/>
      <c r="E642" s="253"/>
      <c r="F642" s="249"/>
    </row>
    <row r="643" spans="1:6" s="22" customFormat="1">
      <c r="A643" s="183"/>
      <c r="B643" s="114"/>
      <c r="C643" s="166"/>
      <c r="D643" s="112"/>
      <c r="E643" s="253"/>
      <c r="F643" s="249"/>
    </row>
    <row r="644" spans="1:6" s="22" customFormat="1">
      <c r="A644" s="183"/>
      <c r="B644" s="114"/>
      <c r="C644" s="166"/>
      <c r="D644" s="112"/>
      <c r="E644" s="253"/>
      <c r="F644" s="249"/>
    </row>
    <row r="645" spans="1:6" s="22" customFormat="1">
      <c r="A645" s="110"/>
      <c r="B645" s="114"/>
      <c r="C645" s="166"/>
      <c r="D645" s="112"/>
      <c r="E645" s="253"/>
      <c r="F645" s="249"/>
    </row>
    <row r="646" spans="1:6" s="22" customFormat="1">
      <c r="A646" s="110"/>
      <c r="B646" s="114"/>
      <c r="C646" s="166"/>
      <c r="D646" s="112"/>
      <c r="E646" s="253"/>
      <c r="F646" s="249"/>
    </row>
    <row r="647" spans="1:6" s="22" customFormat="1">
      <c r="A647" s="110"/>
      <c r="B647" s="114"/>
      <c r="C647" s="166"/>
      <c r="D647" s="112"/>
      <c r="E647" s="253"/>
      <c r="F647" s="249"/>
    </row>
    <row r="648" spans="1:6" s="22" customFormat="1">
      <c r="A648" s="110"/>
      <c r="B648" s="114"/>
      <c r="C648" s="166"/>
      <c r="D648" s="112"/>
      <c r="E648" s="253"/>
      <c r="F648" s="249"/>
    </row>
    <row r="649" spans="1:6" s="22" customFormat="1">
      <c r="A649" s="184"/>
      <c r="B649" s="257"/>
      <c r="C649" s="530"/>
      <c r="D649" s="185"/>
      <c r="E649" s="531"/>
      <c r="F649" s="534"/>
    </row>
    <row r="650" spans="1:6" s="22" customFormat="1" ht="28.9" customHeight="1">
      <c r="A650" s="124" t="s">
        <v>4</v>
      </c>
      <c r="B650" s="165"/>
      <c r="C650" s="126"/>
      <c r="D650" s="127" t="str">
        <f t="shared" ref="D650" si="30">IF(C650="","",IF(C650="UNIT","QTY",1))</f>
        <v/>
      </c>
      <c r="E650" s="221"/>
      <c r="F650" s="129"/>
    </row>
    <row r="651" spans="1:6" s="22" customFormat="1" ht="28.9" customHeight="1">
      <c r="A651" s="146"/>
      <c r="B651" s="144"/>
      <c r="C651" s="146"/>
      <c r="D651" s="172"/>
      <c r="E651" s="147"/>
      <c r="F651" s="147"/>
    </row>
    <row r="652" spans="1:6" s="22" customFormat="1" ht="28.9" customHeight="1">
      <c r="A652" s="529" t="str">
        <f>$A$7</f>
        <v>ITEM</v>
      </c>
      <c r="B652" s="395" t="str">
        <f>$B$7</f>
        <v>DESCRIPTION</v>
      </c>
      <c r="C652" s="395" t="str">
        <f>$C$7</f>
        <v>UNIT</v>
      </c>
      <c r="D652" s="396" t="str">
        <f>$D$7</f>
        <v>QTY</v>
      </c>
      <c r="E652" s="396" t="s">
        <v>357</v>
      </c>
      <c r="F652" s="397" t="s">
        <v>366</v>
      </c>
    </row>
    <row r="653" spans="1:6" s="22" customFormat="1" ht="28.9" customHeight="1">
      <c r="A653" s="124" t="s">
        <v>5</v>
      </c>
      <c r="B653" s="125"/>
      <c r="C653" s="126"/>
      <c r="D653" s="127" t="str">
        <f t="shared" ref="D653" si="31">IF(C653="","",IF(C653="UNIT","QTY",1))</f>
        <v/>
      </c>
      <c r="E653" s="221"/>
      <c r="F653" s="221"/>
    </row>
    <row r="654" spans="1:6" s="22" customFormat="1">
      <c r="A654" s="110"/>
      <c r="B654" s="224"/>
      <c r="C654" s="110"/>
      <c r="D654" s="112"/>
      <c r="E654" s="253"/>
      <c r="F654" s="249"/>
    </row>
    <row r="655" spans="1:6" s="22" customFormat="1">
      <c r="A655" s="110"/>
      <c r="B655" s="473"/>
      <c r="C655" s="110"/>
      <c r="D655" s="112"/>
      <c r="E655" s="253"/>
      <c r="F655" s="249"/>
    </row>
    <row r="656" spans="1:6" s="22" customFormat="1" ht="15">
      <c r="A656" s="115" t="s">
        <v>1358</v>
      </c>
      <c r="B656" s="111" t="s">
        <v>207</v>
      </c>
      <c r="C656" s="110"/>
      <c r="D656" s="112"/>
      <c r="E656" s="253"/>
      <c r="F656" s="137"/>
    </row>
    <row r="657" spans="1:6" s="79" customFormat="1">
      <c r="A657" s="113"/>
      <c r="B657" s="114"/>
      <c r="C657" s="110"/>
      <c r="D657" s="112"/>
      <c r="E657" s="253"/>
      <c r="F657" s="137"/>
    </row>
    <row r="658" spans="1:6" s="22" customFormat="1" ht="28.5">
      <c r="A658" s="113" t="s">
        <v>1359</v>
      </c>
      <c r="B658" s="114" t="s">
        <v>642</v>
      </c>
      <c r="C658" s="110"/>
      <c r="D658" s="112"/>
      <c r="E658" s="253"/>
      <c r="F658" s="137"/>
    </row>
    <row r="659" spans="1:6" s="79" customFormat="1">
      <c r="A659" s="113"/>
      <c r="B659" s="114"/>
      <c r="C659" s="110"/>
      <c r="D659" s="112"/>
      <c r="E659" s="253"/>
      <c r="F659" s="137"/>
    </row>
    <row r="660" spans="1:6" s="22" customFormat="1" ht="28.5">
      <c r="A660" s="113" t="s">
        <v>1360</v>
      </c>
      <c r="B660" s="114" t="s">
        <v>643</v>
      </c>
      <c r="C660" s="110"/>
      <c r="D660" s="112"/>
      <c r="E660" s="253"/>
      <c r="F660" s="137"/>
    </row>
    <row r="661" spans="1:6" s="79" customFormat="1">
      <c r="A661" s="113"/>
      <c r="B661" s="114"/>
      <c r="C661" s="110"/>
      <c r="D661" s="112"/>
      <c r="E661" s="253"/>
      <c r="F661" s="137"/>
    </row>
    <row r="662" spans="1:6" s="22" customFormat="1">
      <c r="A662" s="119"/>
      <c r="B662" s="120" t="s">
        <v>1318</v>
      </c>
      <c r="C662" s="130" t="s">
        <v>3</v>
      </c>
      <c r="D662" s="121">
        <v>1</v>
      </c>
      <c r="E662" s="251"/>
      <c r="F662" s="255"/>
    </row>
    <row r="663" spans="1:6" s="79" customFormat="1">
      <c r="A663" s="113"/>
      <c r="B663" s="114"/>
      <c r="C663" s="110"/>
      <c r="D663" s="112"/>
      <c r="E663" s="253"/>
      <c r="F663" s="137"/>
    </row>
    <row r="664" spans="1:6" s="22" customFormat="1">
      <c r="A664" s="119"/>
      <c r="B664" s="120" t="s">
        <v>1319</v>
      </c>
      <c r="C664" s="130" t="s">
        <v>3</v>
      </c>
      <c r="D664" s="121">
        <v>1</v>
      </c>
      <c r="E664" s="251"/>
      <c r="F664" s="255"/>
    </row>
    <row r="665" spans="1:6" s="79" customFormat="1">
      <c r="A665" s="113"/>
      <c r="B665" s="114"/>
      <c r="C665" s="110"/>
      <c r="D665" s="112"/>
      <c r="E665" s="253"/>
      <c r="F665" s="137"/>
    </row>
    <row r="666" spans="1:6" s="22" customFormat="1">
      <c r="A666" s="119"/>
      <c r="B666" s="120" t="s">
        <v>1320</v>
      </c>
      <c r="C666" s="130" t="s">
        <v>3</v>
      </c>
      <c r="D666" s="121">
        <v>1</v>
      </c>
      <c r="E666" s="251"/>
      <c r="F666" s="255"/>
    </row>
    <row r="667" spans="1:6" s="79" customFormat="1">
      <c r="A667" s="113"/>
      <c r="B667" s="114"/>
      <c r="C667" s="110"/>
      <c r="D667" s="112"/>
      <c r="E667" s="253"/>
      <c r="F667" s="137"/>
    </row>
    <row r="668" spans="1:6" s="22" customFormat="1">
      <c r="A668" s="119"/>
      <c r="B668" s="120" t="s">
        <v>1321</v>
      </c>
      <c r="C668" s="130" t="s">
        <v>3</v>
      </c>
      <c r="D668" s="121">
        <v>1</v>
      </c>
      <c r="E668" s="251"/>
      <c r="F668" s="255"/>
    </row>
    <row r="669" spans="1:6" s="79" customFormat="1">
      <c r="A669" s="113"/>
      <c r="B669" s="114"/>
      <c r="C669" s="110"/>
      <c r="D669" s="112"/>
      <c r="E669" s="253"/>
      <c r="F669" s="137"/>
    </row>
    <row r="670" spans="1:6" s="22" customFormat="1">
      <c r="A670" s="119"/>
      <c r="B670" s="120" t="s">
        <v>1322</v>
      </c>
      <c r="C670" s="130" t="s">
        <v>3</v>
      </c>
      <c r="D670" s="121">
        <v>1</v>
      </c>
      <c r="E670" s="251"/>
      <c r="F670" s="255"/>
    </row>
    <row r="671" spans="1:6" s="79" customFormat="1">
      <c r="A671" s="113"/>
      <c r="B671" s="114"/>
      <c r="C671" s="110"/>
      <c r="D671" s="112"/>
      <c r="E671" s="253"/>
      <c r="F671" s="137"/>
    </row>
    <row r="672" spans="1:6" s="22" customFormat="1">
      <c r="A672" s="119"/>
      <c r="B672" s="120" t="s">
        <v>1323</v>
      </c>
      <c r="C672" s="130" t="s">
        <v>3</v>
      </c>
      <c r="D672" s="121">
        <v>1</v>
      </c>
      <c r="E672" s="251"/>
      <c r="F672" s="255"/>
    </row>
    <row r="673" spans="1:6" s="79" customFormat="1">
      <c r="A673" s="113"/>
      <c r="B673" s="114"/>
      <c r="C673" s="110"/>
      <c r="D673" s="112"/>
      <c r="E673" s="253"/>
      <c r="F673" s="137"/>
    </row>
    <row r="674" spans="1:6" s="22" customFormat="1">
      <c r="A674" s="119"/>
      <c r="B674" s="120" t="s">
        <v>1324</v>
      </c>
      <c r="C674" s="130" t="s">
        <v>3</v>
      </c>
      <c r="D674" s="121">
        <v>1</v>
      </c>
      <c r="E674" s="251"/>
      <c r="F674" s="255"/>
    </row>
    <row r="675" spans="1:6" s="79" customFormat="1">
      <c r="A675" s="113"/>
      <c r="B675" s="114"/>
      <c r="C675" s="110"/>
      <c r="D675" s="112"/>
      <c r="E675" s="253"/>
      <c r="F675" s="137"/>
    </row>
    <row r="676" spans="1:6" s="22" customFormat="1">
      <c r="A676" s="119"/>
      <c r="B676" s="120" t="s">
        <v>1325</v>
      </c>
      <c r="C676" s="130" t="s">
        <v>3</v>
      </c>
      <c r="D676" s="121">
        <v>1</v>
      </c>
      <c r="E676" s="251"/>
      <c r="F676" s="255"/>
    </row>
    <row r="677" spans="1:6" s="79" customFormat="1">
      <c r="A677" s="113"/>
      <c r="B677" s="114"/>
      <c r="C677" s="110"/>
      <c r="D677" s="112"/>
      <c r="E677" s="253"/>
      <c r="F677" s="137"/>
    </row>
    <row r="678" spans="1:6" s="22" customFormat="1">
      <c r="A678" s="119"/>
      <c r="B678" s="120" t="s">
        <v>1326</v>
      </c>
      <c r="C678" s="130" t="s">
        <v>3</v>
      </c>
      <c r="D678" s="121">
        <v>1</v>
      </c>
      <c r="E678" s="251"/>
      <c r="F678" s="255"/>
    </row>
    <row r="679" spans="1:6" s="79" customFormat="1">
      <c r="A679" s="113"/>
      <c r="B679" s="114"/>
      <c r="C679" s="110"/>
      <c r="D679" s="112"/>
      <c r="E679" s="253"/>
      <c r="F679" s="137"/>
    </row>
    <row r="680" spans="1:6" s="22" customFormat="1">
      <c r="A680" s="119"/>
      <c r="B680" s="120" t="s">
        <v>1327</v>
      </c>
      <c r="C680" s="130" t="s">
        <v>3</v>
      </c>
      <c r="D680" s="121">
        <v>1</v>
      </c>
      <c r="E680" s="251"/>
      <c r="F680" s="255"/>
    </row>
    <row r="681" spans="1:6" s="79" customFormat="1">
      <c r="A681" s="113"/>
      <c r="B681" s="114"/>
      <c r="C681" s="110"/>
      <c r="D681" s="112"/>
      <c r="E681" s="253"/>
      <c r="F681" s="137"/>
    </row>
    <row r="682" spans="1:6" s="22" customFormat="1">
      <c r="A682" s="113"/>
      <c r="B682" s="114"/>
      <c r="C682" s="110"/>
      <c r="D682" s="112"/>
      <c r="E682" s="253"/>
      <c r="F682" s="137"/>
    </row>
    <row r="683" spans="1:6" s="22" customFormat="1">
      <c r="A683" s="113" t="s">
        <v>1361</v>
      </c>
      <c r="B683" s="114" t="s">
        <v>644</v>
      </c>
      <c r="C683" s="110"/>
      <c r="D683" s="112"/>
      <c r="E683" s="253"/>
      <c r="F683" s="137"/>
    </row>
    <row r="684" spans="1:6" s="22" customFormat="1">
      <c r="A684" s="113"/>
      <c r="B684" s="114"/>
      <c r="C684" s="110"/>
      <c r="D684" s="112"/>
      <c r="E684" s="253"/>
      <c r="F684" s="137"/>
    </row>
    <row r="685" spans="1:6" s="22" customFormat="1">
      <c r="A685" s="119"/>
      <c r="B685" s="120" t="s">
        <v>1318</v>
      </c>
      <c r="C685" s="130" t="s">
        <v>3</v>
      </c>
      <c r="D685" s="121">
        <v>1</v>
      </c>
      <c r="E685" s="251"/>
      <c r="F685" s="255"/>
    </row>
    <row r="686" spans="1:6" s="79" customFormat="1">
      <c r="A686" s="113"/>
      <c r="B686" s="114"/>
      <c r="C686" s="110"/>
      <c r="D686" s="112"/>
      <c r="E686" s="253"/>
      <c r="F686" s="137"/>
    </row>
    <row r="687" spans="1:6" s="22" customFormat="1">
      <c r="A687" s="119"/>
      <c r="B687" s="120" t="s">
        <v>1319</v>
      </c>
      <c r="C687" s="130" t="s">
        <v>3</v>
      </c>
      <c r="D687" s="121">
        <v>1</v>
      </c>
      <c r="E687" s="251"/>
      <c r="F687" s="255"/>
    </row>
    <row r="688" spans="1:6" s="79" customFormat="1">
      <c r="A688" s="113"/>
      <c r="B688" s="114"/>
      <c r="C688" s="110"/>
      <c r="D688" s="112"/>
      <c r="E688" s="253"/>
      <c r="F688" s="137"/>
    </row>
    <row r="689" spans="1:6" s="22" customFormat="1">
      <c r="A689" s="119"/>
      <c r="B689" s="120" t="s">
        <v>1320</v>
      </c>
      <c r="C689" s="130" t="s">
        <v>3</v>
      </c>
      <c r="D689" s="121">
        <v>1</v>
      </c>
      <c r="E689" s="251"/>
      <c r="F689" s="255"/>
    </row>
    <row r="690" spans="1:6" s="79" customFormat="1">
      <c r="A690" s="113"/>
      <c r="B690" s="114"/>
      <c r="C690" s="110"/>
      <c r="D690" s="112"/>
      <c r="E690" s="253"/>
      <c r="F690" s="137"/>
    </row>
    <row r="691" spans="1:6" s="22" customFormat="1">
      <c r="A691" s="119"/>
      <c r="B691" s="120" t="s">
        <v>1321</v>
      </c>
      <c r="C691" s="130" t="s">
        <v>3</v>
      </c>
      <c r="D691" s="121">
        <v>1</v>
      </c>
      <c r="E691" s="251"/>
      <c r="F691" s="255"/>
    </row>
    <row r="692" spans="1:6" s="79" customFormat="1">
      <c r="A692" s="113"/>
      <c r="B692" s="114"/>
      <c r="C692" s="110"/>
      <c r="D692" s="112"/>
      <c r="E692" s="253"/>
      <c r="F692" s="137"/>
    </row>
    <row r="693" spans="1:6" s="22" customFormat="1">
      <c r="A693" s="119"/>
      <c r="B693" s="120" t="s">
        <v>1322</v>
      </c>
      <c r="C693" s="130" t="s">
        <v>3</v>
      </c>
      <c r="D693" s="121">
        <v>1</v>
      </c>
      <c r="E693" s="251"/>
      <c r="F693" s="255"/>
    </row>
    <row r="694" spans="1:6" s="79" customFormat="1">
      <c r="A694" s="113"/>
      <c r="B694" s="114"/>
      <c r="C694" s="110"/>
      <c r="D694" s="112"/>
      <c r="E694" s="253"/>
      <c r="F694" s="137"/>
    </row>
    <row r="695" spans="1:6" s="22" customFormat="1">
      <c r="A695" s="119"/>
      <c r="B695" s="120" t="s">
        <v>1323</v>
      </c>
      <c r="C695" s="130" t="s">
        <v>3</v>
      </c>
      <c r="D695" s="121">
        <v>1</v>
      </c>
      <c r="E695" s="251"/>
      <c r="F695" s="255"/>
    </row>
    <row r="696" spans="1:6" s="79" customFormat="1">
      <c r="A696" s="113"/>
      <c r="B696" s="114"/>
      <c r="C696" s="110"/>
      <c r="D696" s="112"/>
      <c r="E696" s="253"/>
      <c r="F696" s="137"/>
    </row>
    <row r="697" spans="1:6" s="22" customFormat="1">
      <c r="A697" s="119"/>
      <c r="B697" s="120" t="s">
        <v>1324</v>
      </c>
      <c r="C697" s="130" t="s">
        <v>3</v>
      </c>
      <c r="D697" s="121">
        <v>1</v>
      </c>
      <c r="E697" s="251"/>
      <c r="F697" s="255"/>
    </row>
    <row r="698" spans="1:6" s="79" customFormat="1">
      <c r="A698" s="110"/>
      <c r="B698" s="114"/>
      <c r="C698" s="166"/>
      <c r="D698" s="112"/>
      <c r="E698" s="253"/>
      <c r="F698" s="137"/>
    </row>
    <row r="699" spans="1:6" s="79" customFormat="1">
      <c r="A699" s="130"/>
      <c r="B699" s="120" t="s">
        <v>1325</v>
      </c>
      <c r="C699" s="170" t="s">
        <v>3</v>
      </c>
      <c r="D699" s="121">
        <v>1</v>
      </c>
      <c r="E699" s="251"/>
      <c r="F699" s="255"/>
    </row>
    <row r="700" spans="1:6" s="79" customFormat="1">
      <c r="A700" s="110"/>
      <c r="B700" s="114"/>
      <c r="C700" s="166"/>
      <c r="D700" s="112"/>
      <c r="E700" s="253"/>
      <c r="F700" s="137"/>
    </row>
    <row r="701" spans="1:6" s="79" customFormat="1">
      <c r="A701" s="130"/>
      <c r="B701" s="120" t="s">
        <v>1326</v>
      </c>
      <c r="C701" s="170" t="s">
        <v>3</v>
      </c>
      <c r="D701" s="121">
        <v>1</v>
      </c>
      <c r="E701" s="251"/>
      <c r="F701" s="255"/>
    </row>
    <row r="702" spans="1:6" s="79" customFormat="1">
      <c r="A702" s="110"/>
      <c r="B702" s="114"/>
      <c r="C702" s="166"/>
      <c r="D702" s="112"/>
      <c r="E702" s="253"/>
      <c r="F702" s="137"/>
    </row>
    <row r="703" spans="1:6" s="79" customFormat="1">
      <c r="A703" s="130"/>
      <c r="B703" s="120" t="s">
        <v>1327</v>
      </c>
      <c r="C703" s="170" t="s">
        <v>3</v>
      </c>
      <c r="D703" s="121">
        <v>1</v>
      </c>
      <c r="E703" s="251"/>
      <c r="F703" s="255"/>
    </row>
    <row r="704" spans="1:6" s="79" customFormat="1">
      <c r="A704" s="110"/>
      <c r="B704" s="114"/>
      <c r="C704" s="166"/>
      <c r="D704" s="112"/>
      <c r="E704" s="253"/>
      <c r="F704" s="137"/>
    </row>
    <row r="705" spans="1:6" s="22" customFormat="1">
      <c r="A705" s="110"/>
      <c r="B705" s="114"/>
      <c r="C705" s="166"/>
      <c r="D705" s="112"/>
      <c r="E705" s="253"/>
      <c r="F705" s="137"/>
    </row>
    <row r="706" spans="1:6" s="79" customFormat="1" ht="15">
      <c r="A706" s="110" t="s">
        <v>1362</v>
      </c>
      <c r="B706" s="116" t="s">
        <v>645</v>
      </c>
      <c r="C706" s="166"/>
      <c r="D706" s="112"/>
      <c r="E706" s="253"/>
      <c r="F706" s="137"/>
    </row>
    <row r="707" spans="1:6" s="22" customFormat="1">
      <c r="A707" s="110"/>
      <c r="B707" s="114"/>
      <c r="C707" s="166"/>
      <c r="D707" s="112"/>
      <c r="E707" s="253"/>
      <c r="F707" s="137"/>
    </row>
    <row r="708" spans="1:6" s="79" customFormat="1">
      <c r="A708" s="130"/>
      <c r="B708" s="120" t="s">
        <v>1318</v>
      </c>
      <c r="C708" s="170" t="s">
        <v>3</v>
      </c>
      <c r="D708" s="121">
        <v>1</v>
      </c>
      <c r="E708" s="251"/>
      <c r="F708" s="255"/>
    </row>
    <row r="709" spans="1:6" s="22" customFormat="1">
      <c r="A709" s="110"/>
      <c r="B709" s="114"/>
      <c r="C709" s="166"/>
      <c r="D709" s="112"/>
      <c r="E709" s="253"/>
      <c r="F709" s="137"/>
    </row>
    <row r="710" spans="1:6" s="79" customFormat="1">
      <c r="A710" s="130"/>
      <c r="B710" s="120" t="s">
        <v>1319</v>
      </c>
      <c r="C710" s="170" t="s">
        <v>3</v>
      </c>
      <c r="D710" s="121">
        <v>1</v>
      </c>
      <c r="E710" s="251"/>
      <c r="F710" s="255"/>
    </row>
    <row r="711" spans="1:6" s="22" customFormat="1">
      <c r="A711" s="110"/>
      <c r="B711" s="114"/>
      <c r="C711" s="166"/>
      <c r="D711" s="112"/>
      <c r="E711" s="253"/>
      <c r="F711" s="137"/>
    </row>
    <row r="712" spans="1:6" s="79" customFormat="1">
      <c r="A712" s="130"/>
      <c r="B712" s="120" t="s">
        <v>1320</v>
      </c>
      <c r="C712" s="170" t="s">
        <v>3</v>
      </c>
      <c r="D712" s="121">
        <v>1</v>
      </c>
      <c r="E712" s="251"/>
      <c r="F712" s="255"/>
    </row>
    <row r="713" spans="1:6" s="22" customFormat="1">
      <c r="A713" s="110"/>
      <c r="B713" s="114"/>
      <c r="C713" s="166"/>
      <c r="D713" s="112"/>
      <c r="E713" s="253"/>
      <c r="F713" s="137"/>
    </row>
    <row r="714" spans="1:6" s="79" customFormat="1">
      <c r="A714" s="130"/>
      <c r="B714" s="120" t="s">
        <v>1321</v>
      </c>
      <c r="C714" s="170" t="s">
        <v>3</v>
      </c>
      <c r="D714" s="121">
        <v>1</v>
      </c>
      <c r="E714" s="251"/>
      <c r="F714" s="255"/>
    </row>
    <row r="715" spans="1:6" s="22" customFormat="1">
      <c r="A715" s="110"/>
      <c r="B715" s="114"/>
      <c r="C715" s="166"/>
      <c r="D715" s="112"/>
      <c r="E715" s="253"/>
      <c r="F715" s="137"/>
    </row>
    <row r="716" spans="1:6" s="79" customFormat="1">
      <c r="A716" s="130"/>
      <c r="B716" s="120" t="s">
        <v>1322</v>
      </c>
      <c r="C716" s="170" t="s">
        <v>3</v>
      </c>
      <c r="D716" s="121">
        <v>1</v>
      </c>
      <c r="E716" s="251"/>
      <c r="F716" s="255"/>
    </row>
    <row r="717" spans="1:6" s="22" customFormat="1">
      <c r="A717" s="110"/>
      <c r="B717" s="114"/>
      <c r="C717" s="166"/>
      <c r="D717" s="112"/>
      <c r="E717" s="253"/>
      <c r="F717" s="137"/>
    </row>
    <row r="718" spans="1:6" s="79" customFormat="1">
      <c r="A718" s="130"/>
      <c r="B718" s="120" t="s">
        <v>1323</v>
      </c>
      <c r="C718" s="170" t="s">
        <v>3</v>
      </c>
      <c r="D718" s="121">
        <v>1</v>
      </c>
      <c r="E718" s="251"/>
      <c r="F718" s="255"/>
    </row>
    <row r="719" spans="1:6" s="22" customFormat="1">
      <c r="A719" s="110"/>
      <c r="B719" s="114"/>
      <c r="C719" s="166"/>
      <c r="D719" s="112"/>
      <c r="E719" s="253"/>
      <c r="F719" s="137"/>
    </row>
    <row r="720" spans="1:6" s="79" customFormat="1">
      <c r="A720" s="130"/>
      <c r="B720" s="120" t="s">
        <v>1324</v>
      </c>
      <c r="C720" s="170" t="s">
        <v>3</v>
      </c>
      <c r="D720" s="121">
        <v>1</v>
      </c>
      <c r="E720" s="251"/>
      <c r="F720" s="255"/>
    </row>
    <row r="721" spans="1:6" s="22" customFormat="1">
      <c r="A721" s="110"/>
      <c r="B721" s="114"/>
      <c r="C721" s="166"/>
      <c r="D721" s="112"/>
      <c r="E721" s="253"/>
      <c r="F721" s="137"/>
    </row>
    <row r="722" spans="1:6" s="79" customFormat="1">
      <c r="A722" s="130"/>
      <c r="B722" s="120" t="s">
        <v>1325</v>
      </c>
      <c r="C722" s="170" t="s">
        <v>3</v>
      </c>
      <c r="D722" s="121">
        <v>1</v>
      </c>
      <c r="E722" s="251"/>
      <c r="F722" s="255"/>
    </row>
    <row r="723" spans="1:6" s="22" customFormat="1">
      <c r="A723" s="110"/>
      <c r="B723" s="114"/>
      <c r="C723" s="166"/>
      <c r="D723" s="112"/>
      <c r="E723" s="253"/>
      <c r="F723" s="137"/>
    </row>
    <row r="724" spans="1:6" s="79" customFormat="1">
      <c r="A724" s="130"/>
      <c r="B724" s="120" t="s">
        <v>1326</v>
      </c>
      <c r="C724" s="170" t="s">
        <v>3</v>
      </c>
      <c r="D724" s="121">
        <v>1</v>
      </c>
      <c r="E724" s="251"/>
      <c r="F724" s="255"/>
    </row>
    <row r="725" spans="1:6" s="22" customFormat="1">
      <c r="A725" s="110"/>
      <c r="B725" s="114"/>
      <c r="C725" s="166"/>
      <c r="D725" s="112"/>
      <c r="E725" s="253"/>
      <c r="F725" s="137"/>
    </row>
    <row r="726" spans="1:6" s="79" customFormat="1">
      <c r="A726" s="130"/>
      <c r="B726" s="120" t="s">
        <v>1327</v>
      </c>
      <c r="C726" s="170" t="s">
        <v>3</v>
      </c>
      <c r="D726" s="121">
        <v>1</v>
      </c>
      <c r="E726" s="251"/>
      <c r="F726" s="255"/>
    </row>
    <row r="727" spans="1:6" s="22" customFormat="1">
      <c r="A727" s="4"/>
      <c r="B727" s="9"/>
      <c r="C727" s="81"/>
      <c r="D727" s="6"/>
      <c r="E727" s="1"/>
      <c r="F727" s="2"/>
    </row>
    <row r="728" spans="1:6" s="22" customFormat="1">
      <c r="A728" s="4"/>
      <c r="B728" s="9"/>
      <c r="C728" s="81"/>
      <c r="D728" s="6"/>
      <c r="E728" s="1"/>
      <c r="F728" s="2"/>
    </row>
    <row r="729" spans="1:6" s="22" customFormat="1">
      <c r="A729" s="4"/>
      <c r="B729" s="9"/>
      <c r="C729" s="81"/>
      <c r="D729" s="6"/>
      <c r="E729" s="1"/>
      <c r="F729" s="2"/>
    </row>
    <row r="730" spans="1:6" s="22" customFormat="1">
      <c r="A730" s="4"/>
      <c r="B730" s="9"/>
      <c r="C730" s="81"/>
      <c r="D730" s="6"/>
      <c r="E730" s="1"/>
      <c r="F730" s="2"/>
    </row>
    <row r="731" spans="1:6" s="22" customFormat="1">
      <c r="A731" s="4"/>
      <c r="B731" s="9"/>
      <c r="C731" s="81"/>
      <c r="D731" s="6"/>
      <c r="E731" s="1"/>
      <c r="F731" s="2"/>
    </row>
    <row r="732" spans="1:6" s="22" customFormat="1">
      <c r="A732" s="4"/>
      <c r="B732" s="9"/>
      <c r="C732" s="81"/>
      <c r="D732" s="6"/>
      <c r="E732" s="1"/>
      <c r="F732" s="2"/>
    </row>
    <row r="733" spans="1:6" s="22" customFormat="1">
      <c r="A733" s="4"/>
      <c r="B733" s="9"/>
      <c r="C733" s="81"/>
      <c r="D733" s="6"/>
      <c r="E733" s="1"/>
      <c r="F733" s="2"/>
    </row>
    <row r="734" spans="1:6" s="22" customFormat="1">
      <c r="A734" s="4"/>
      <c r="B734" s="9"/>
      <c r="C734" s="81"/>
      <c r="D734" s="6"/>
      <c r="E734" s="1"/>
      <c r="F734" s="2"/>
    </row>
    <row r="735" spans="1:6" s="22" customFormat="1">
      <c r="A735" s="4"/>
      <c r="B735" s="9"/>
      <c r="C735" s="81"/>
      <c r="D735" s="6"/>
      <c r="E735" s="1"/>
      <c r="F735" s="2"/>
    </row>
    <row r="736" spans="1:6" s="22" customFormat="1">
      <c r="A736" s="4"/>
      <c r="B736" s="9"/>
      <c r="C736" s="81"/>
      <c r="D736" s="6"/>
      <c r="E736" s="1"/>
      <c r="F736" s="2"/>
    </row>
    <row r="737" spans="1:6" s="22" customFormat="1">
      <c r="A737" s="4"/>
      <c r="B737" s="9"/>
      <c r="C737" s="81"/>
      <c r="D737" s="6"/>
      <c r="E737" s="1"/>
      <c r="F737" s="2"/>
    </row>
    <row r="738" spans="1:6" s="22" customFormat="1">
      <c r="A738" s="4"/>
      <c r="B738" s="9"/>
      <c r="C738" s="81"/>
      <c r="D738" s="6"/>
      <c r="E738" s="1"/>
      <c r="F738" s="2"/>
    </row>
    <row r="739" spans="1:6" s="22" customFormat="1">
      <c r="A739" s="4"/>
      <c r="B739" s="9"/>
      <c r="C739" s="81"/>
      <c r="D739" s="6"/>
      <c r="E739" s="1"/>
      <c r="F739" s="2"/>
    </row>
    <row r="740" spans="1:6" s="22" customFormat="1">
      <c r="A740" s="4"/>
      <c r="B740" s="21"/>
      <c r="C740" s="81"/>
      <c r="D740" s="6"/>
      <c r="E740" s="1"/>
      <c r="F740" s="2"/>
    </row>
    <row r="741" spans="1:6" s="22" customFormat="1">
      <c r="A741" s="4"/>
      <c r="B741" s="21"/>
      <c r="C741" s="81"/>
      <c r="D741" s="6"/>
      <c r="E741" s="1"/>
      <c r="F741" s="2"/>
    </row>
    <row r="742" spans="1:6" s="22" customFormat="1">
      <c r="A742" s="4"/>
      <c r="B742" s="21"/>
      <c r="C742" s="81"/>
      <c r="D742" s="6"/>
      <c r="E742" s="1"/>
      <c r="F742" s="2"/>
    </row>
    <row r="743" spans="1:6" s="22" customFormat="1">
      <c r="A743" s="4"/>
      <c r="B743" s="21"/>
      <c r="C743" s="81"/>
      <c r="D743" s="6"/>
      <c r="E743" s="1"/>
      <c r="F743" s="2"/>
    </row>
    <row r="744" spans="1:6" s="22" customFormat="1">
      <c r="A744" s="4"/>
      <c r="B744" s="21"/>
      <c r="C744" s="81"/>
      <c r="D744" s="6"/>
      <c r="E744" s="1"/>
      <c r="F744" s="2"/>
    </row>
    <row r="745" spans="1:6" s="79" customFormat="1">
      <c r="A745" s="4"/>
      <c r="B745" s="21"/>
      <c r="C745" s="81"/>
      <c r="D745" s="6"/>
      <c r="E745" s="1"/>
      <c r="F745" s="2"/>
    </row>
    <row r="746" spans="1:6" s="22" customFormat="1">
      <c r="A746" s="4"/>
      <c r="B746" s="21"/>
      <c r="C746" s="81"/>
      <c r="D746" s="6"/>
      <c r="E746" s="1"/>
      <c r="F746" s="2"/>
    </row>
    <row r="747" spans="1:6" s="22" customFormat="1">
      <c r="A747" s="4"/>
      <c r="B747" s="21"/>
      <c r="C747" s="81"/>
      <c r="D747" s="6"/>
      <c r="E747" s="1"/>
      <c r="F747" s="2"/>
    </row>
    <row r="748" spans="1:6" s="22" customFormat="1">
      <c r="A748" s="4"/>
      <c r="B748" s="21"/>
      <c r="C748" s="81"/>
      <c r="D748" s="6"/>
      <c r="E748" s="1"/>
      <c r="F748" s="2"/>
    </row>
    <row r="749" spans="1:6" s="22" customFormat="1">
      <c r="A749" s="4"/>
      <c r="B749" s="5"/>
      <c r="C749" s="4"/>
      <c r="D749" s="6"/>
      <c r="E749" s="1"/>
      <c r="F749" s="2"/>
    </row>
    <row r="750" spans="1:6" s="22" customFormat="1">
      <c r="A750" s="4"/>
      <c r="B750" s="5"/>
      <c r="C750" s="4"/>
      <c r="D750" s="6"/>
      <c r="E750" s="1"/>
      <c r="F750" s="2"/>
    </row>
    <row r="751" spans="1:6" s="22" customFormat="1" ht="28.9" customHeight="1">
      <c r="A751" s="37" t="s">
        <v>7</v>
      </c>
      <c r="B751" s="53"/>
      <c r="C751" s="39"/>
      <c r="D751" s="40" t="str">
        <f t="shared" ref="D751" si="32">IF(C751="","",IF(C751="UNIT","QTY",1))</f>
        <v/>
      </c>
      <c r="E751" s="71"/>
      <c r="F751" s="484"/>
    </row>
    <row r="752" spans="1:6" s="22" customFormat="1" ht="28.9" customHeight="1">
      <c r="A752" s="82" t="str">
        <f>$A$7</f>
        <v>ITEM</v>
      </c>
      <c r="B752" s="527" t="str">
        <f>$B$7</f>
        <v>DESCRIPTION</v>
      </c>
      <c r="C752" s="527" t="str">
        <f>$C$7</f>
        <v>UNIT</v>
      </c>
      <c r="D752" s="528" t="str">
        <f>$D$7</f>
        <v>QTY</v>
      </c>
      <c r="E752" s="83" t="s">
        <v>357</v>
      </c>
      <c r="F752" s="394" t="s">
        <v>366</v>
      </c>
    </row>
    <row r="753" spans="1:6" s="22" customFormat="1" ht="28.9" customHeight="1">
      <c r="A753" s="37" t="s">
        <v>5</v>
      </c>
      <c r="B753" s="38"/>
      <c r="C753" s="39"/>
      <c r="D753" s="40" t="str">
        <f t="shared" ref="D753" si="33">IF(C753="","",IF(C753="UNIT","QTY",1))</f>
        <v/>
      </c>
      <c r="E753" s="71"/>
      <c r="F753" s="71"/>
    </row>
    <row r="754" spans="1:6" s="22" customFormat="1">
      <c r="A754" s="110"/>
      <c r="B754" s="118"/>
      <c r="C754" s="110"/>
      <c r="D754" s="112"/>
      <c r="E754" s="253"/>
      <c r="F754" s="137"/>
    </row>
    <row r="755" spans="1:6" s="7" customFormat="1" ht="15">
      <c r="A755" s="110"/>
      <c r="B755" s="236" t="s">
        <v>365</v>
      </c>
      <c r="C755" s="110"/>
      <c r="D755" s="136" t="str">
        <f t="shared" ref="D755:D869" si="34">IF(C755="","",IF(C755="UNIT","QTY",1))</f>
        <v/>
      </c>
      <c r="E755" s="137"/>
      <c r="F755" s="137"/>
    </row>
    <row r="756" spans="1:6" s="7" customFormat="1">
      <c r="A756" s="113"/>
      <c r="B756" s="114"/>
      <c r="C756" s="113"/>
      <c r="D756" s="112" t="str">
        <f t="shared" si="34"/>
        <v/>
      </c>
      <c r="E756" s="138"/>
      <c r="F756" s="138"/>
    </row>
    <row r="757" spans="1:6" s="7" customFormat="1" ht="15">
      <c r="A757" s="115" t="s">
        <v>969</v>
      </c>
      <c r="B757" s="111" t="s">
        <v>206</v>
      </c>
      <c r="C757" s="110"/>
      <c r="D757" s="112" t="str">
        <f t="shared" si="34"/>
        <v/>
      </c>
      <c r="E757" s="137"/>
      <c r="F757" s="137"/>
    </row>
    <row r="758" spans="1:6" s="7" customFormat="1">
      <c r="A758" s="113"/>
      <c r="B758" s="114"/>
      <c r="C758" s="113"/>
      <c r="D758" s="112" t="str">
        <f t="shared" si="34"/>
        <v/>
      </c>
      <c r="E758" s="138"/>
      <c r="F758" s="138"/>
    </row>
    <row r="759" spans="1:6" s="7" customFormat="1">
      <c r="A759" s="110"/>
      <c r="B759" s="118"/>
      <c r="C759" s="110"/>
      <c r="D759" s="112"/>
      <c r="E759" s="137"/>
      <c r="F759" s="137"/>
    </row>
    <row r="760" spans="1:6" s="14" customFormat="1" ht="15">
      <c r="A760" s="115" t="s">
        <v>208</v>
      </c>
      <c r="B760" s="111" t="s">
        <v>646</v>
      </c>
      <c r="C760" s="115"/>
      <c r="D760" s="240"/>
      <c r="E760" s="214"/>
      <c r="F760" s="214"/>
    </row>
    <row r="761" spans="1:6" s="7" customFormat="1">
      <c r="A761" s="110"/>
      <c r="B761" s="118"/>
      <c r="C761" s="110"/>
      <c r="D761" s="112"/>
      <c r="E761" s="137"/>
      <c r="F761" s="137"/>
    </row>
    <row r="762" spans="1:6" s="7" customFormat="1" ht="28.5">
      <c r="A762" s="114"/>
      <c r="B762" s="224" t="s">
        <v>220</v>
      </c>
      <c r="C762" s="113"/>
      <c r="D762" s="112"/>
      <c r="E762" s="138"/>
      <c r="F762" s="138"/>
    </row>
    <row r="763" spans="1:6" s="7" customFormat="1">
      <c r="A763" s="114"/>
      <c r="B763" s="224"/>
      <c r="C763" s="113"/>
      <c r="D763" s="112"/>
      <c r="E763" s="138"/>
      <c r="F763" s="138"/>
    </row>
    <row r="764" spans="1:6" s="7" customFormat="1">
      <c r="A764" s="110" t="s">
        <v>1363</v>
      </c>
      <c r="B764" s="226" t="s">
        <v>348</v>
      </c>
      <c r="C764" s="113"/>
      <c r="D764" s="112"/>
      <c r="E764" s="138"/>
      <c r="F764" s="138"/>
    </row>
    <row r="765" spans="1:6" s="7" customFormat="1">
      <c r="A765" s="114"/>
      <c r="B765" s="224"/>
      <c r="C765" s="113"/>
      <c r="D765" s="112"/>
      <c r="E765" s="138"/>
      <c r="F765" s="138"/>
    </row>
    <row r="766" spans="1:6" s="78" customFormat="1">
      <c r="A766" s="130"/>
      <c r="B766" s="223" t="s">
        <v>221</v>
      </c>
      <c r="C766" s="130" t="s">
        <v>14</v>
      </c>
      <c r="D766" s="121">
        <f t="shared" ref="D766:D781" si="35">IF(C766="","",IF(C766="UNIT","QTY",1))</f>
        <v>1</v>
      </c>
      <c r="E766" s="143"/>
      <c r="F766" s="143"/>
    </row>
    <row r="767" spans="1:6" s="7" customFormat="1">
      <c r="A767" s="110"/>
      <c r="B767" s="226"/>
      <c r="C767" s="110"/>
      <c r="D767" s="112"/>
      <c r="E767" s="138"/>
      <c r="F767" s="138"/>
    </row>
    <row r="768" spans="1:6" s="78" customFormat="1">
      <c r="A768" s="130"/>
      <c r="B768" s="223" t="s">
        <v>222</v>
      </c>
      <c r="C768" s="130" t="s">
        <v>14</v>
      </c>
      <c r="D768" s="121">
        <f t="shared" si="35"/>
        <v>1</v>
      </c>
      <c r="E768" s="143"/>
      <c r="F768" s="143"/>
    </row>
    <row r="769" spans="1:6" s="7" customFormat="1">
      <c r="A769" s="110"/>
      <c r="B769" s="118"/>
      <c r="C769" s="110"/>
      <c r="D769" s="112"/>
      <c r="E769" s="138"/>
      <c r="F769" s="138"/>
    </row>
    <row r="770" spans="1:6" s="78" customFormat="1">
      <c r="A770" s="130"/>
      <c r="B770" s="117" t="s">
        <v>223</v>
      </c>
      <c r="C770" s="130" t="s">
        <v>14</v>
      </c>
      <c r="D770" s="121">
        <f t="shared" si="35"/>
        <v>1</v>
      </c>
      <c r="E770" s="143"/>
      <c r="F770" s="143"/>
    </row>
    <row r="771" spans="1:6" s="7" customFormat="1">
      <c r="A771" s="113"/>
      <c r="B771" s="114"/>
      <c r="C771" s="113"/>
      <c r="D771" s="112" t="str">
        <f t="shared" si="35"/>
        <v/>
      </c>
      <c r="E771" s="138"/>
      <c r="F771" s="138"/>
    </row>
    <row r="772" spans="1:6" s="7" customFormat="1">
      <c r="A772" s="110" t="s">
        <v>1364</v>
      </c>
      <c r="B772" s="118" t="s">
        <v>349</v>
      </c>
      <c r="C772" s="110"/>
      <c r="D772" s="112" t="str">
        <f t="shared" si="35"/>
        <v/>
      </c>
      <c r="E772" s="138"/>
      <c r="F772" s="138"/>
    </row>
    <row r="773" spans="1:6" s="7" customFormat="1">
      <c r="A773" s="113"/>
      <c r="B773" s="114"/>
      <c r="C773" s="113"/>
      <c r="D773" s="112" t="str">
        <f t="shared" si="35"/>
        <v/>
      </c>
      <c r="E773" s="138"/>
      <c r="F773" s="138"/>
    </row>
    <row r="774" spans="1:6" s="78" customFormat="1">
      <c r="A774" s="130"/>
      <c r="B774" s="117" t="s">
        <v>224</v>
      </c>
      <c r="C774" s="130" t="s">
        <v>14</v>
      </c>
      <c r="D774" s="121">
        <f t="shared" si="35"/>
        <v>1</v>
      </c>
      <c r="E774" s="143"/>
      <c r="F774" s="143"/>
    </row>
    <row r="775" spans="1:6" s="7" customFormat="1">
      <c r="A775" s="110"/>
      <c r="B775" s="118"/>
      <c r="C775" s="110"/>
      <c r="D775" s="112"/>
      <c r="E775" s="138"/>
      <c r="F775" s="138"/>
    </row>
    <row r="776" spans="1:6" s="78" customFormat="1">
      <c r="A776" s="130"/>
      <c r="B776" s="117" t="s">
        <v>225</v>
      </c>
      <c r="C776" s="130" t="s">
        <v>14</v>
      </c>
      <c r="D776" s="121">
        <f t="shared" si="35"/>
        <v>1</v>
      </c>
      <c r="E776" s="143"/>
      <c r="F776" s="143"/>
    </row>
    <row r="777" spans="1:6" s="7" customFormat="1">
      <c r="A777" s="110"/>
      <c r="B777" s="118"/>
      <c r="C777" s="110"/>
      <c r="D777" s="112"/>
      <c r="E777" s="138"/>
      <c r="F777" s="138"/>
    </row>
    <row r="778" spans="1:6" s="78" customFormat="1">
      <c r="A778" s="130"/>
      <c r="B778" s="117" t="s">
        <v>226</v>
      </c>
      <c r="C778" s="130" t="s">
        <v>14</v>
      </c>
      <c r="D778" s="121">
        <f t="shared" si="35"/>
        <v>1</v>
      </c>
      <c r="E778" s="143"/>
      <c r="F778" s="143"/>
    </row>
    <row r="779" spans="1:6" s="7" customFormat="1">
      <c r="A779" s="110"/>
      <c r="B779" s="118"/>
      <c r="C779" s="110"/>
      <c r="D779" s="112"/>
      <c r="E779" s="138"/>
      <c r="F779" s="138"/>
    </row>
    <row r="780" spans="1:6" s="78" customFormat="1">
      <c r="A780" s="130"/>
      <c r="B780" s="117" t="s">
        <v>227</v>
      </c>
      <c r="C780" s="130" t="s">
        <v>14</v>
      </c>
      <c r="D780" s="121">
        <f t="shared" si="35"/>
        <v>1</v>
      </c>
      <c r="E780" s="143"/>
      <c r="F780" s="143"/>
    </row>
    <row r="781" spans="1:6" s="7" customFormat="1">
      <c r="A781" s="113"/>
      <c r="B781" s="114"/>
      <c r="C781" s="113"/>
      <c r="D781" s="112" t="str">
        <f t="shared" si="35"/>
        <v/>
      </c>
      <c r="E781" s="138"/>
      <c r="F781" s="138"/>
    </row>
    <row r="782" spans="1:6" s="7" customFormat="1">
      <c r="A782" s="110" t="s">
        <v>1365</v>
      </c>
      <c r="B782" s="118" t="s">
        <v>228</v>
      </c>
      <c r="C782" s="110"/>
      <c r="D782" s="112" t="str">
        <f t="shared" ref="D782:D784" si="36">IF(C782="","",IF(C782="UNIT","QTY",1))</f>
        <v/>
      </c>
      <c r="E782" s="138"/>
      <c r="F782" s="138"/>
    </row>
    <row r="783" spans="1:6" s="7" customFormat="1">
      <c r="A783" s="113"/>
      <c r="B783" s="114"/>
      <c r="C783" s="113"/>
      <c r="D783" s="112" t="str">
        <f t="shared" si="36"/>
        <v/>
      </c>
      <c r="E783" s="138"/>
      <c r="F783" s="138"/>
    </row>
    <row r="784" spans="1:6" s="78" customFormat="1">
      <c r="A784" s="130"/>
      <c r="B784" s="117" t="s">
        <v>229</v>
      </c>
      <c r="C784" s="130" t="s">
        <v>14</v>
      </c>
      <c r="D784" s="121">
        <f t="shared" si="36"/>
        <v>1</v>
      </c>
      <c r="E784" s="143"/>
      <c r="F784" s="143"/>
    </row>
    <row r="785" spans="1:6" s="7" customFormat="1">
      <c r="A785" s="110"/>
      <c r="B785" s="118"/>
      <c r="C785" s="110"/>
      <c r="D785" s="112"/>
      <c r="E785" s="138"/>
      <c r="F785" s="138"/>
    </row>
    <row r="786" spans="1:6" s="7" customFormat="1">
      <c r="A786" s="110" t="s">
        <v>1366</v>
      </c>
      <c r="B786" s="118" t="s">
        <v>230</v>
      </c>
      <c r="C786" s="110"/>
      <c r="D786" s="112" t="str">
        <f>IF(C786="","",IF(C786="UNIT","QTY",1))</f>
        <v/>
      </c>
      <c r="E786" s="138"/>
      <c r="F786" s="138"/>
    </row>
    <row r="787" spans="1:6" s="7" customFormat="1">
      <c r="A787" s="113"/>
      <c r="B787" s="114"/>
      <c r="C787" s="113"/>
      <c r="D787" s="112" t="str">
        <f>IF(C787="","",IF(C787="UNIT","QTY",1))</f>
        <v/>
      </c>
      <c r="E787" s="138"/>
      <c r="F787" s="138"/>
    </row>
    <row r="788" spans="1:6" s="78" customFormat="1">
      <c r="A788" s="130"/>
      <c r="B788" s="223" t="s">
        <v>231</v>
      </c>
      <c r="C788" s="130" t="s">
        <v>14</v>
      </c>
      <c r="D788" s="121">
        <f>IF(C788="","",IF(C788="UNIT","QTY",1))</f>
        <v>1</v>
      </c>
      <c r="E788" s="143"/>
      <c r="F788" s="143"/>
    </row>
    <row r="789" spans="1:6" s="7" customFormat="1">
      <c r="A789" s="113"/>
      <c r="B789" s="244"/>
      <c r="C789" s="113"/>
      <c r="D789" s="112" t="str">
        <f>IF(C789="","",IF(C789="UNIT","QTY",1))</f>
        <v/>
      </c>
      <c r="E789" s="138"/>
      <c r="F789" s="138"/>
    </row>
    <row r="790" spans="1:6" s="7" customFormat="1">
      <c r="A790" s="114"/>
      <c r="B790" s="224"/>
      <c r="C790" s="113"/>
      <c r="D790" s="112"/>
      <c r="E790" s="138"/>
      <c r="F790" s="138"/>
    </row>
    <row r="791" spans="1:6" s="7" customFormat="1" ht="15">
      <c r="A791" s="110" t="s">
        <v>186</v>
      </c>
      <c r="B791" s="262" t="s">
        <v>233</v>
      </c>
      <c r="C791" s="110"/>
      <c r="D791" s="112" t="str">
        <f>IF(C791="","",IF(C791="UNIT","QTY",1))</f>
        <v/>
      </c>
      <c r="E791" s="138"/>
      <c r="F791" s="138"/>
    </row>
    <row r="792" spans="1:6" s="7" customFormat="1">
      <c r="A792" s="110"/>
      <c r="B792" s="226"/>
      <c r="C792" s="110"/>
      <c r="D792" s="112"/>
      <c r="E792" s="138"/>
      <c r="F792" s="138"/>
    </row>
    <row r="793" spans="1:6" s="7" customFormat="1" ht="28.5">
      <c r="A793" s="110" t="s">
        <v>968</v>
      </c>
      <c r="B793" s="226" t="s">
        <v>234</v>
      </c>
      <c r="C793" s="110"/>
      <c r="D793" s="112" t="str">
        <f t="shared" ref="D793:D815" si="37">IF(C793="","",IF(C793="UNIT","QTY",1))</f>
        <v/>
      </c>
      <c r="E793" s="138"/>
      <c r="F793" s="138"/>
    </row>
    <row r="794" spans="1:6" s="7" customFormat="1">
      <c r="A794" s="113"/>
      <c r="B794" s="114"/>
      <c r="C794" s="113"/>
      <c r="D794" s="112" t="str">
        <f t="shared" si="37"/>
        <v/>
      </c>
      <c r="E794" s="138"/>
      <c r="F794" s="138"/>
    </row>
    <row r="795" spans="1:6" s="78" customFormat="1">
      <c r="A795" s="130"/>
      <c r="B795" s="117" t="s">
        <v>235</v>
      </c>
      <c r="C795" s="130" t="s">
        <v>14</v>
      </c>
      <c r="D795" s="121">
        <f t="shared" si="37"/>
        <v>1</v>
      </c>
      <c r="E795" s="143"/>
      <c r="F795" s="143"/>
    </row>
    <row r="796" spans="1:6" s="7" customFormat="1">
      <c r="A796" s="110"/>
      <c r="B796" s="118"/>
      <c r="C796" s="110"/>
      <c r="D796" s="112"/>
      <c r="E796" s="138"/>
      <c r="F796" s="138"/>
    </row>
    <row r="797" spans="1:6" s="78" customFormat="1">
      <c r="A797" s="130"/>
      <c r="B797" s="117" t="s">
        <v>236</v>
      </c>
      <c r="C797" s="130" t="s">
        <v>14</v>
      </c>
      <c r="D797" s="121">
        <f t="shared" si="37"/>
        <v>1</v>
      </c>
      <c r="E797" s="143"/>
      <c r="F797" s="143"/>
    </row>
    <row r="798" spans="1:6" s="7" customFormat="1">
      <c r="A798" s="110"/>
      <c r="B798" s="118"/>
      <c r="C798" s="110"/>
      <c r="D798" s="112"/>
      <c r="E798" s="138"/>
      <c r="F798" s="138"/>
    </row>
    <row r="799" spans="1:6" s="78" customFormat="1">
      <c r="A799" s="130"/>
      <c r="B799" s="117" t="s">
        <v>237</v>
      </c>
      <c r="C799" s="130" t="s">
        <v>14</v>
      </c>
      <c r="D799" s="121">
        <f t="shared" si="37"/>
        <v>1</v>
      </c>
      <c r="E799" s="143"/>
      <c r="F799" s="143"/>
    </row>
    <row r="800" spans="1:6" s="7" customFormat="1">
      <c r="A800" s="110"/>
      <c r="B800" s="118"/>
      <c r="C800" s="110"/>
      <c r="D800" s="112"/>
      <c r="E800" s="138"/>
      <c r="F800" s="138"/>
    </row>
    <row r="801" spans="1:6" s="78" customFormat="1">
      <c r="A801" s="130"/>
      <c r="B801" s="117" t="s">
        <v>238</v>
      </c>
      <c r="C801" s="130" t="s">
        <v>14</v>
      </c>
      <c r="D801" s="121">
        <f t="shared" si="37"/>
        <v>1</v>
      </c>
      <c r="E801" s="143"/>
      <c r="F801" s="143"/>
    </row>
    <row r="802" spans="1:6" s="7" customFormat="1">
      <c r="A802" s="110"/>
      <c r="B802" s="118"/>
      <c r="C802" s="110"/>
      <c r="D802" s="112"/>
      <c r="E802" s="138"/>
      <c r="F802" s="138"/>
    </row>
    <row r="803" spans="1:6" s="78" customFormat="1">
      <c r="A803" s="130"/>
      <c r="B803" s="117" t="s">
        <v>239</v>
      </c>
      <c r="C803" s="130" t="s">
        <v>14</v>
      </c>
      <c r="D803" s="121">
        <f t="shared" si="37"/>
        <v>1</v>
      </c>
      <c r="E803" s="143"/>
      <c r="F803" s="143"/>
    </row>
    <row r="804" spans="1:6" s="7" customFormat="1">
      <c r="A804" s="113"/>
      <c r="B804" s="114"/>
      <c r="C804" s="113"/>
      <c r="D804" s="112" t="str">
        <f t="shared" si="37"/>
        <v/>
      </c>
      <c r="E804" s="138"/>
      <c r="F804" s="138"/>
    </row>
    <row r="805" spans="1:6" s="78" customFormat="1">
      <c r="A805" s="130"/>
      <c r="B805" s="117" t="s">
        <v>1328</v>
      </c>
      <c r="C805" s="130" t="s">
        <v>3</v>
      </c>
      <c r="D805" s="121">
        <f t="shared" si="37"/>
        <v>1</v>
      </c>
      <c r="E805" s="143"/>
      <c r="F805" s="143"/>
    </row>
    <row r="806" spans="1:6" s="7" customFormat="1">
      <c r="A806" s="113"/>
      <c r="B806" s="114"/>
      <c r="C806" s="113"/>
      <c r="D806" s="112" t="str">
        <f t="shared" si="37"/>
        <v/>
      </c>
      <c r="E806" s="138"/>
      <c r="F806" s="138"/>
    </row>
    <row r="807" spans="1:6" s="14" customFormat="1" ht="15">
      <c r="A807" s="115" t="s">
        <v>219</v>
      </c>
      <c r="B807" s="111" t="s">
        <v>241</v>
      </c>
      <c r="C807" s="115"/>
      <c r="D807" s="240" t="str">
        <f t="shared" si="37"/>
        <v/>
      </c>
      <c r="E807" s="220"/>
      <c r="F807" s="220"/>
    </row>
    <row r="808" spans="1:6" s="7" customFormat="1">
      <c r="A808" s="113"/>
      <c r="B808" s="114"/>
      <c r="C808" s="113"/>
      <c r="D808" s="112" t="str">
        <f t="shared" si="37"/>
        <v/>
      </c>
      <c r="E808" s="138"/>
      <c r="F808" s="138"/>
    </row>
    <row r="809" spans="1:6" s="7" customFormat="1">
      <c r="A809" s="110"/>
      <c r="B809" s="118" t="s">
        <v>242</v>
      </c>
      <c r="C809" s="110"/>
      <c r="D809" s="112" t="str">
        <f t="shared" si="37"/>
        <v/>
      </c>
      <c r="E809" s="138"/>
      <c r="F809" s="138"/>
    </row>
    <row r="810" spans="1:6" s="7" customFormat="1">
      <c r="A810" s="113"/>
      <c r="B810" s="114"/>
      <c r="C810" s="113"/>
      <c r="D810" s="112" t="str">
        <f t="shared" si="37"/>
        <v/>
      </c>
      <c r="E810" s="138"/>
      <c r="F810" s="138"/>
    </row>
    <row r="811" spans="1:6" s="78" customFormat="1">
      <c r="A811" s="130"/>
      <c r="B811" s="117" t="s">
        <v>243</v>
      </c>
      <c r="C811" s="130" t="s">
        <v>17</v>
      </c>
      <c r="D811" s="121">
        <f t="shared" si="37"/>
        <v>1</v>
      </c>
      <c r="E811" s="143"/>
      <c r="F811" s="143"/>
    </row>
    <row r="812" spans="1:6" s="7" customFormat="1">
      <c r="A812" s="110"/>
      <c r="B812" s="118"/>
      <c r="C812" s="110"/>
      <c r="D812" s="112"/>
      <c r="E812" s="138"/>
      <c r="F812" s="138"/>
    </row>
    <row r="813" spans="1:6" s="78" customFormat="1">
      <c r="A813" s="130"/>
      <c r="B813" s="117" t="s">
        <v>317</v>
      </c>
      <c r="C813" s="130" t="s">
        <v>17</v>
      </c>
      <c r="D813" s="121">
        <f t="shared" si="37"/>
        <v>1</v>
      </c>
      <c r="E813" s="143"/>
      <c r="F813" s="143"/>
    </row>
    <row r="814" spans="1:6" s="7" customFormat="1">
      <c r="A814" s="110"/>
      <c r="B814" s="118"/>
      <c r="C814" s="110"/>
      <c r="D814" s="112"/>
      <c r="E814" s="138"/>
      <c r="F814" s="138"/>
    </row>
    <row r="815" spans="1:6" s="78" customFormat="1">
      <c r="A815" s="130"/>
      <c r="B815" s="117" t="s">
        <v>318</v>
      </c>
      <c r="C815" s="130" t="s">
        <v>17</v>
      </c>
      <c r="D815" s="121">
        <f t="shared" si="37"/>
        <v>1</v>
      </c>
      <c r="E815" s="143"/>
      <c r="F815" s="143"/>
    </row>
    <row r="816" spans="1:6" s="7" customFormat="1">
      <c r="A816" s="113"/>
      <c r="B816" s="114"/>
      <c r="C816" s="113"/>
      <c r="D816" s="112"/>
      <c r="E816" s="138"/>
      <c r="F816" s="138"/>
    </row>
    <row r="817" spans="1:6" s="14" customFormat="1" ht="15">
      <c r="A817" s="115" t="s">
        <v>232</v>
      </c>
      <c r="B817" s="111" t="s">
        <v>245</v>
      </c>
      <c r="C817" s="115"/>
      <c r="D817" s="240" t="str">
        <f>IF(C817="","",IF(C817="UNIT","QTY",1))</f>
        <v/>
      </c>
      <c r="E817" s="220"/>
      <c r="F817" s="220"/>
    </row>
    <row r="818" spans="1:6" s="7" customFormat="1">
      <c r="A818" s="113"/>
      <c r="B818" s="114"/>
      <c r="C818" s="113"/>
      <c r="D818" s="112" t="str">
        <f>IF(C818="","",IF(C818="UNIT","QTY",1))</f>
        <v/>
      </c>
      <c r="E818" s="138"/>
      <c r="F818" s="138"/>
    </row>
    <row r="819" spans="1:6" s="7" customFormat="1">
      <c r="A819" s="110"/>
      <c r="B819" s="118" t="s">
        <v>246</v>
      </c>
      <c r="C819" s="110"/>
      <c r="D819" s="112" t="str">
        <f>IF(C819="","",IF(C819="UNIT","QTY",1))</f>
        <v/>
      </c>
      <c r="E819" s="138"/>
      <c r="F819" s="138"/>
    </row>
    <row r="820" spans="1:6" s="7" customFormat="1">
      <c r="A820" s="113"/>
      <c r="B820" s="114"/>
      <c r="C820" s="113"/>
      <c r="D820" s="112" t="str">
        <f>IF(C820="","",IF(C820="UNIT","QTY",1))</f>
        <v/>
      </c>
      <c r="E820" s="138"/>
      <c r="F820" s="138"/>
    </row>
    <row r="821" spans="1:6" s="7" customFormat="1" ht="57">
      <c r="A821" s="110"/>
      <c r="B821" s="114" t="s">
        <v>247</v>
      </c>
      <c r="C821" s="110"/>
      <c r="D821" s="112" t="str">
        <f>IF(C821="","",IF(C821="UNIT","QTY",1))</f>
        <v/>
      </c>
      <c r="E821" s="138"/>
      <c r="F821" s="138"/>
    </row>
    <row r="822" spans="1:6" s="7" customFormat="1">
      <c r="A822" s="110"/>
      <c r="B822" s="114"/>
      <c r="C822" s="110"/>
      <c r="D822" s="112"/>
      <c r="E822" s="138"/>
      <c r="F822" s="138"/>
    </row>
    <row r="823" spans="1:6" s="14" customFormat="1" ht="15">
      <c r="A823" s="115" t="s">
        <v>1367</v>
      </c>
      <c r="B823" s="111" t="s">
        <v>248</v>
      </c>
      <c r="C823" s="115"/>
      <c r="D823" s="240" t="str">
        <f t="shared" ref="D823:D859" si="38">IF(C823="","",IF(C823="UNIT","QTY",1))</f>
        <v/>
      </c>
      <c r="E823" s="220"/>
      <c r="F823" s="220"/>
    </row>
    <row r="824" spans="1:6" s="7" customFormat="1">
      <c r="A824" s="113"/>
      <c r="B824" s="114"/>
      <c r="C824" s="113"/>
      <c r="D824" s="112" t="str">
        <f t="shared" si="38"/>
        <v/>
      </c>
      <c r="E824" s="138"/>
      <c r="F824" s="138"/>
    </row>
    <row r="825" spans="1:6" s="78" customFormat="1">
      <c r="A825" s="130"/>
      <c r="B825" s="117" t="s">
        <v>249</v>
      </c>
      <c r="C825" s="130" t="s">
        <v>36</v>
      </c>
      <c r="D825" s="121">
        <f t="shared" si="38"/>
        <v>1</v>
      </c>
      <c r="E825" s="143"/>
      <c r="F825" s="143"/>
    </row>
    <row r="826" spans="1:6" s="7" customFormat="1">
      <c r="A826" s="110"/>
      <c r="B826" s="118"/>
      <c r="C826" s="110"/>
      <c r="D826" s="112"/>
      <c r="E826" s="138"/>
      <c r="F826" s="138"/>
    </row>
    <row r="827" spans="1:6" s="78" customFormat="1">
      <c r="A827" s="130"/>
      <c r="B827" s="117" t="s">
        <v>250</v>
      </c>
      <c r="C827" s="130" t="s">
        <v>36</v>
      </c>
      <c r="D827" s="121">
        <f t="shared" si="38"/>
        <v>1</v>
      </c>
      <c r="E827" s="143"/>
      <c r="F827" s="143"/>
    </row>
    <row r="828" spans="1:6" s="7" customFormat="1">
      <c r="A828" s="110"/>
      <c r="B828" s="118"/>
      <c r="C828" s="110"/>
      <c r="D828" s="112"/>
      <c r="E828" s="138"/>
      <c r="F828" s="138"/>
    </row>
    <row r="829" spans="1:6" s="78" customFormat="1">
      <c r="A829" s="130"/>
      <c r="B829" s="117" t="s">
        <v>251</v>
      </c>
      <c r="C829" s="130" t="s">
        <v>36</v>
      </c>
      <c r="D829" s="121">
        <f t="shared" si="38"/>
        <v>1</v>
      </c>
      <c r="E829" s="143"/>
      <c r="F829" s="143"/>
    </row>
    <row r="830" spans="1:6" s="7" customFormat="1">
      <c r="A830" s="110"/>
      <c r="B830" s="118"/>
      <c r="C830" s="110"/>
      <c r="D830" s="112"/>
      <c r="E830" s="138"/>
      <c r="F830" s="138"/>
    </row>
    <row r="831" spans="1:6" s="78" customFormat="1">
      <c r="A831" s="130"/>
      <c r="B831" s="117" t="s">
        <v>252</v>
      </c>
      <c r="C831" s="130" t="s">
        <v>36</v>
      </c>
      <c r="D831" s="121">
        <f t="shared" si="38"/>
        <v>1</v>
      </c>
      <c r="E831" s="143"/>
      <c r="F831" s="143"/>
    </row>
    <row r="832" spans="1:6" s="7" customFormat="1">
      <c r="A832" s="113"/>
      <c r="B832" s="114"/>
      <c r="C832" s="113"/>
      <c r="D832" s="112" t="str">
        <f t="shared" si="38"/>
        <v/>
      </c>
      <c r="E832" s="138"/>
      <c r="F832" s="138"/>
    </row>
    <row r="833" spans="1:6" s="14" customFormat="1" ht="15">
      <c r="A833" s="115" t="s">
        <v>1368</v>
      </c>
      <c r="B833" s="111" t="s">
        <v>253</v>
      </c>
      <c r="C833" s="115"/>
      <c r="D833" s="240" t="str">
        <f t="shared" si="38"/>
        <v/>
      </c>
      <c r="E833" s="220"/>
      <c r="F833" s="220"/>
    </row>
    <row r="834" spans="1:6" s="7" customFormat="1">
      <c r="A834" s="113"/>
      <c r="B834" s="114"/>
      <c r="C834" s="113"/>
      <c r="D834" s="112" t="str">
        <f t="shared" si="38"/>
        <v/>
      </c>
      <c r="E834" s="138"/>
      <c r="F834" s="138"/>
    </row>
    <row r="835" spans="1:6" s="78" customFormat="1">
      <c r="A835" s="130"/>
      <c r="B835" s="117" t="s">
        <v>254</v>
      </c>
      <c r="C835" s="130" t="s">
        <v>36</v>
      </c>
      <c r="D835" s="121">
        <f t="shared" si="38"/>
        <v>1</v>
      </c>
      <c r="E835" s="143"/>
      <c r="F835" s="143"/>
    </row>
    <row r="836" spans="1:6" s="7" customFormat="1">
      <c r="A836" s="110"/>
      <c r="B836" s="118"/>
      <c r="C836" s="110"/>
      <c r="D836" s="112"/>
      <c r="E836" s="138"/>
      <c r="F836" s="138"/>
    </row>
    <row r="837" spans="1:6" s="78" customFormat="1">
      <c r="A837" s="130"/>
      <c r="B837" s="117" t="s">
        <v>255</v>
      </c>
      <c r="C837" s="130" t="s">
        <v>36</v>
      </c>
      <c r="D837" s="121">
        <f t="shared" si="38"/>
        <v>1</v>
      </c>
      <c r="E837" s="255"/>
      <c r="F837" s="255"/>
    </row>
    <row r="838" spans="1:6" s="7" customFormat="1">
      <c r="A838" s="110"/>
      <c r="B838" s="118"/>
      <c r="C838" s="110"/>
      <c r="D838" s="112"/>
      <c r="E838" s="137"/>
      <c r="F838" s="137"/>
    </row>
    <row r="839" spans="1:6" s="78" customFormat="1">
      <c r="A839" s="130"/>
      <c r="B839" s="117" t="s">
        <v>256</v>
      </c>
      <c r="C839" s="130" t="s">
        <v>36</v>
      </c>
      <c r="D839" s="121">
        <f t="shared" si="38"/>
        <v>1</v>
      </c>
      <c r="E839" s="255"/>
      <c r="F839" s="255"/>
    </row>
    <row r="840" spans="1:6" s="7" customFormat="1">
      <c r="A840" s="110"/>
      <c r="B840" s="118"/>
      <c r="C840" s="110"/>
      <c r="D840" s="112"/>
      <c r="E840" s="137"/>
      <c r="F840" s="137"/>
    </row>
    <row r="841" spans="1:6" s="78" customFormat="1">
      <c r="A841" s="130"/>
      <c r="B841" s="117" t="s">
        <v>257</v>
      </c>
      <c r="C841" s="130" t="s">
        <v>36</v>
      </c>
      <c r="D841" s="121">
        <f t="shared" si="38"/>
        <v>1</v>
      </c>
      <c r="E841" s="255"/>
      <c r="F841" s="255"/>
    </row>
    <row r="842" spans="1:6" s="7" customFormat="1">
      <c r="A842" s="110"/>
      <c r="B842" s="118"/>
      <c r="C842" s="110"/>
      <c r="D842" s="112"/>
      <c r="E842" s="137"/>
      <c r="F842" s="137"/>
    </row>
    <row r="843" spans="1:6" s="78" customFormat="1">
      <c r="A843" s="130"/>
      <c r="B843" s="117" t="s">
        <v>258</v>
      </c>
      <c r="C843" s="130" t="s">
        <v>36</v>
      </c>
      <c r="D843" s="121">
        <f t="shared" si="38"/>
        <v>1</v>
      </c>
      <c r="E843" s="251"/>
      <c r="F843" s="255"/>
    </row>
    <row r="844" spans="1:6" s="7" customFormat="1">
      <c r="A844" s="110"/>
      <c r="B844" s="118"/>
      <c r="C844" s="110"/>
      <c r="D844" s="112"/>
      <c r="E844" s="253"/>
      <c r="F844" s="137"/>
    </row>
    <row r="845" spans="1:6" s="78" customFormat="1">
      <c r="A845" s="130"/>
      <c r="B845" s="117" t="s">
        <v>259</v>
      </c>
      <c r="C845" s="130" t="s">
        <v>36</v>
      </c>
      <c r="D845" s="121">
        <f t="shared" si="38"/>
        <v>1</v>
      </c>
      <c r="E845" s="251"/>
      <c r="F845" s="255"/>
    </row>
    <row r="846" spans="1:6" s="78" customFormat="1">
      <c r="A846" s="130"/>
      <c r="B846" s="117"/>
      <c r="C846" s="130"/>
      <c r="D846" s="121"/>
      <c r="E846" s="251"/>
      <c r="F846" s="255"/>
    </row>
    <row r="847" spans="1:6" s="78" customFormat="1">
      <c r="A847" s="130"/>
      <c r="B847" s="117"/>
      <c r="C847" s="130"/>
      <c r="D847" s="121"/>
      <c r="E847" s="251"/>
      <c r="F847" s="255"/>
    </row>
    <row r="848" spans="1:6" s="7" customFormat="1">
      <c r="A848" s="110"/>
      <c r="B848" s="118"/>
      <c r="C848" s="110"/>
      <c r="D848" s="112"/>
      <c r="E848" s="253"/>
      <c r="F848" s="137"/>
    </row>
    <row r="849" spans="1:6" s="78" customFormat="1" ht="28.9" customHeight="1">
      <c r="A849" s="124" t="s">
        <v>795</v>
      </c>
      <c r="B849" s="165"/>
      <c r="C849" s="126"/>
      <c r="D849" s="127" t="str">
        <f t="shared" ref="D849" si="39">IF(C849="","",IF(C849="UNIT","QTY",1))</f>
        <v/>
      </c>
      <c r="E849" s="221"/>
      <c r="F849" s="221"/>
    </row>
    <row r="850" spans="1:6" s="78" customFormat="1" ht="28.9" customHeight="1">
      <c r="A850" s="164" t="str">
        <f>$A$7</f>
        <v>ITEM</v>
      </c>
      <c r="B850" s="518" t="str">
        <f>$B$7</f>
        <v>DESCRIPTION</v>
      </c>
      <c r="C850" s="518" t="str">
        <f>$C$7</f>
        <v>UNIT</v>
      </c>
      <c r="D850" s="519" t="str">
        <f>$D$7</f>
        <v>QTY</v>
      </c>
      <c r="E850" s="107" t="s">
        <v>357</v>
      </c>
      <c r="F850" s="270" t="s">
        <v>366</v>
      </c>
    </row>
    <row r="851" spans="1:6" s="78" customFormat="1" ht="28.9" customHeight="1">
      <c r="A851" s="37" t="s">
        <v>5</v>
      </c>
      <c r="B851" s="38"/>
      <c r="C851" s="39"/>
      <c r="D851" s="40" t="str">
        <f t="shared" ref="D851" si="40">IF(C851="","",IF(C851="UNIT","QTY",1))</f>
        <v/>
      </c>
      <c r="E851" s="71"/>
      <c r="F851" s="71"/>
    </row>
    <row r="852" spans="1:6" s="7" customFormat="1">
      <c r="A852" s="113"/>
      <c r="B852" s="114"/>
      <c r="C852" s="113"/>
      <c r="D852" s="112" t="str">
        <f t="shared" si="38"/>
        <v/>
      </c>
      <c r="E852" s="138"/>
      <c r="F852" s="138"/>
    </row>
    <row r="853" spans="1:6" s="14" customFormat="1" ht="15">
      <c r="A853" s="115" t="s">
        <v>1369</v>
      </c>
      <c r="B853" s="111" t="s">
        <v>211</v>
      </c>
      <c r="C853" s="115"/>
      <c r="D853" s="240" t="str">
        <f t="shared" si="38"/>
        <v/>
      </c>
      <c r="E853" s="474"/>
      <c r="F853" s="214"/>
    </row>
    <row r="854" spans="1:6" s="7" customFormat="1">
      <c r="A854" s="113"/>
      <c r="B854" s="114"/>
      <c r="C854" s="113"/>
      <c r="D854" s="112" t="str">
        <f t="shared" si="38"/>
        <v/>
      </c>
      <c r="E854" s="138"/>
      <c r="F854" s="138"/>
    </row>
    <row r="855" spans="1:6" s="78" customFormat="1">
      <c r="A855" s="130"/>
      <c r="B855" s="117" t="s">
        <v>260</v>
      </c>
      <c r="C855" s="130" t="s">
        <v>36</v>
      </c>
      <c r="D855" s="121">
        <f t="shared" si="38"/>
        <v>1</v>
      </c>
      <c r="E855" s="251"/>
      <c r="F855" s="255"/>
    </row>
    <row r="856" spans="1:6" s="7" customFormat="1">
      <c r="A856" s="110"/>
      <c r="B856" s="118"/>
      <c r="C856" s="110"/>
      <c r="D856" s="112"/>
      <c r="E856" s="253"/>
      <c r="F856" s="137"/>
    </row>
    <row r="857" spans="1:6" s="78" customFormat="1">
      <c r="A857" s="130"/>
      <c r="B857" s="117" t="s">
        <v>261</v>
      </c>
      <c r="C857" s="130" t="s">
        <v>36</v>
      </c>
      <c r="D857" s="121">
        <f t="shared" si="38"/>
        <v>1</v>
      </c>
      <c r="E857" s="251"/>
      <c r="F857" s="255"/>
    </row>
    <row r="858" spans="1:6" s="7" customFormat="1">
      <c r="A858" s="110"/>
      <c r="B858" s="118"/>
      <c r="C858" s="110"/>
      <c r="D858" s="112"/>
      <c r="E858" s="253"/>
      <c r="F858" s="137"/>
    </row>
    <row r="859" spans="1:6" s="78" customFormat="1">
      <c r="A859" s="130"/>
      <c r="B859" s="117" t="s">
        <v>262</v>
      </c>
      <c r="C859" s="130" t="s">
        <v>36</v>
      </c>
      <c r="D859" s="121">
        <f t="shared" si="38"/>
        <v>1</v>
      </c>
      <c r="E859" s="251"/>
      <c r="F859" s="255"/>
    </row>
    <row r="860" spans="1:6" s="7" customFormat="1">
      <c r="A860" s="110"/>
      <c r="B860" s="118"/>
      <c r="C860" s="110"/>
      <c r="D860" s="112"/>
      <c r="E860" s="253"/>
      <c r="F860" s="137"/>
    </row>
    <row r="861" spans="1:6" s="7" customFormat="1" ht="13.9" customHeight="1">
      <c r="A861" s="110"/>
      <c r="B861" s="111" t="s">
        <v>263</v>
      </c>
      <c r="C861" s="110"/>
      <c r="D861" s="112" t="str">
        <f t="shared" si="34"/>
        <v/>
      </c>
      <c r="E861" s="137"/>
      <c r="F861" s="137"/>
    </row>
    <row r="862" spans="1:6" s="7" customFormat="1" ht="13.9" customHeight="1">
      <c r="A862" s="113"/>
      <c r="B862" s="114"/>
      <c r="C862" s="113"/>
      <c r="D862" s="112" t="str">
        <f t="shared" si="34"/>
        <v/>
      </c>
      <c r="E862" s="138"/>
      <c r="F862" s="138"/>
    </row>
    <row r="863" spans="1:6" s="7" customFormat="1" ht="42.75">
      <c r="A863" s="110"/>
      <c r="B863" s="118" t="s">
        <v>264</v>
      </c>
      <c r="C863" s="110"/>
      <c r="D863" s="112" t="str">
        <f t="shared" si="34"/>
        <v/>
      </c>
      <c r="E863" s="253"/>
      <c r="F863" s="137"/>
    </row>
    <row r="864" spans="1:6" s="7" customFormat="1" ht="13.9" customHeight="1">
      <c r="A864" s="113"/>
      <c r="B864" s="114"/>
      <c r="C864" s="113"/>
      <c r="D864" s="112" t="str">
        <f t="shared" si="34"/>
        <v/>
      </c>
      <c r="E864" s="138"/>
      <c r="F864" s="138"/>
    </row>
    <row r="865" spans="1:6" s="14" customFormat="1" ht="13.9" customHeight="1">
      <c r="A865" s="115" t="s">
        <v>1370</v>
      </c>
      <c r="B865" s="111" t="s">
        <v>209</v>
      </c>
      <c r="C865" s="115"/>
      <c r="D865" s="240" t="str">
        <f t="shared" si="34"/>
        <v/>
      </c>
      <c r="E865" s="474"/>
      <c r="F865" s="214"/>
    </row>
    <row r="866" spans="1:6" s="7" customFormat="1" ht="13.9" customHeight="1">
      <c r="A866" s="113"/>
      <c r="B866" s="114"/>
      <c r="C866" s="113"/>
      <c r="D866" s="112" t="str">
        <f t="shared" si="34"/>
        <v/>
      </c>
      <c r="E866" s="138"/>
      <c r="F866" s="138"/>
    </row>
    <row r="867" spans="1:6" s="78" customFormat="1" ht="13.9" customHeight="1">
      <c r="A867" s="130"/>
      <c r="B867" s="117" t="s">
        <v>265</v>
      </c>
      <c r="C867" s="130" t="s">
        <v>3</v>
      </c>
      <c r="D867" s="121">
        <f t="shared" si="34"/>
        <v>1</v>
      </c>
      <c r="E867" s="251"/>
      <c r="F867" s="255"/>
    </row>
    <row r="868" spans="1:6" s="7" customFormat="1" ht="13.9" customHeight="1">
      <c r="A868" s="110"/>
      <c r="B868" s="118"/>
      <c r="C868" s="110"/>
      <c r="D868" s="112"/>
      <c r="E868" s="253"/>
      <c r="F868" s="137"/>
    </row>
    <row r="869" spans="1:6" s="78" customFormat="1" ht="13.9" customHeight="1">
      <c r="A869" s="130"/>
      <c r="B869" s="117" t="s">
        <v>266</v>
      </c>
      <c r="C869" s="130" t="s">
        <v>3</v>
      </c>
      <c r="D869" s="121">
        <f t="shared" si="34"/>
        <v>1</v>
      </c>
      <c r="E869" s="251"/>
      <c r="F869" s="255"/>
    </row>
    <row r="870" spans="1:6" s="7" customFormat="1" ht="13.9" customHeight="1">
      <c r="A870" s="110"/>
      <c r="B870" s="118"/>
      <c r="C870" s="110"/>
      <c r="D870" s="112"/>
      <c r="E870" s="253"/>
      <c r="F870" s="137"/>
    </row>
    <row r="871" spans="1:6" s="78" customFormat="1" ht="13.9" customHeight="1">
      <c r="A871" s="130"/>
      <c r="B871" s="117" t="s">
        <v>267</v>
      </c>
      <c r="C871" s="130" t="s">
        <v>3</v>
      </c>
      <c r="D871" s="121">
        <f t="shared" ref="D871:D899" si="41">IF(C871="","",IF(C871="UNIT","QTY",1))</f>
        <v>1</v>
      </c>
      <c r="E871" s="251"/>
      <c r="F871" s="255"/>
    </row>
    <row r="872" spans="1:6" s="7" customFormat="1" ht="13.9" customHeight="1">
      <c r="A872" s="110"/>
      <c r="B872" s="118"/>
      <c r="C872" s="110"/>
      <c r="D872" s="112"/>
      <c r="E872" s="253"/>
      <c r="F872" s="137"/>
    </row>
    <row r="873" spans="1:6" s="78" customFormat="1" ht="13.9" customHeight="1">
      <c r="A873" s="130"/>
      <c r="B873" s="117" t="s">
        <v>268</v>
      </c>
      <c r="C873" s="130" t="s">
        <v>3</v>
      </c>
      <c r="D873" s="121">
        <f t="shared" si="41"/>
        <v>1</v>
      </c>
      <c r="E873" s="251"/>
      <c r="F873" s="255"/>
    </row>
    <row r="874" spans="1:6" s="7" customFormat="1" ht="13.9" customHeight="1">
      <c r="A874" s="113"/>
      <c r="B874" s="114"/>
      <c r="C874" s="113"/>
      <c r="D874" s="112" t="str">
        <f t="shared" si="41"/>
        <v/>
      </c>
      <c r="E874" s="253"/>
      <c r="F874" s="137"/>
    </row>
    <row r="875" spans="1:6" s="14" customFormat="1" ht="13.9" customHeight="1">
      <c r="A875" s="115" t="s">
        <v>1371</v>
      </c>
      <c r="B875" s="111" t="s">
        <v>210</v>
      </c>
      <c r="C875" s="115"/>
      <c r="D875" s="240" t="str">
        <f t="shared" si="41"/>
        <v/>
      </c>
      <c r="E875" s="474"/>
      <c r="F875" s="371"/>
    </row>
    <row r="876" spans="1:6" s="7" customFormat="1" ht="13.9" customHeight="1">
      <c r="A876" s="110"/>
      <c r="B876" s="118"/>
      <c r="C876" s="110"/>
      <c r="D876" s="112"/>
      <c r="E876" s="256"/>
      <c r="F876" s="249"/>
    </row>
    <row r="877" spans="1:6" s="78" customFormat="1" ht="13.9" customHeight="1">
      <c r="A877" s="130"/>
      <c r="B877" s="117" t="s">
        <v>212</v>
      </c>
      <c r="C877" s="130" t="s">
        <v>3</v>
      </c>
      <c r="D877" s="142">
        <f t="shared" si="41"/>
        <v>1</v>
      </c>
      <c r="E877" s="475"/>
      <c r="F877" s="475"/>
    </row>
    <row r="878" spans="1:6" s="7" customFormat="1" ht="13.9" customHeight="1">
      <c r="A878" s="113"/>
      <c r="B878" s="114"/>
      <c r="C878" s="113"/>
      <c r="D878" s="112" t="str">
        <f t="shared" si="41"/>
        <v/>
      </c>
      <c r="E878" s="371"/>
      <c r="F878" s="371"/>
    </row>
    <row r="879" spans="1:6" s="80" customFormat="1" ht="13.9" customHeight="1">
      <c r="A879" s="130"/>
      <c r="B879" s="117" t="s">
        <v>213</v>
      </c>
      <c r="C879" s="130" t="s">
        <v>3</v>
      </c>
      <c r="D879" s="121">
        <f t="shared" si="41"/>
        <v>1</v>
      </c>
      <c r="E879" s="476"/>
      <c r="F879" s="520"/>
    </row>
    <row r="880" spans="1:6" ht="13.9" customHeight="1">
      <c r="A880" s="110"/>
      <c r="B880" s="118"/>
      <c r="C880" s="110"/>
      <c r="D880" s="112"/>
      <c r="E880" s="317"/>
      <c r="F880" s="318"/>
    </row>
    <row r="881" spans="1:6" s="78" customFormat="1" ht="13.9" customHeight="1">
      <c r="A881" s="130"/>
      <c r="B881" s="117" t="s">
        <v>214</v>
      </c>
      <c r="C881" s="130" t="s">
        <v>3</v>
      </c>
      <c r="D881" s="121">
        <f t="shared" si="41"/>
        <v>1</v>
      </c>
      <c r="E881" s="475"/>
      <c r="F881" s="475"/>
    </row>
    <row r="882" spans="1:6" s="7" customFormat="1" ht="13.9" customHeight="1">
      <c r="A882" s="110"/>
      <c r="B882" s="118"/>
      <c r="C882" s="110"/>
      <c r="D882" s="112"/>
      <c r="E882" s="371"/>
      <c r="F882" s="371"/>
    </row>
    <row r="883" spans="1:6" s="79" customFormat="1" ht="13.9" customHeight="1">
      <c r="A883" s="130"/>
      <c r="B883" s="117" t="s">
        <v>215</v>
      </c>
      <c r="C883" s="130" t="s">
        <v>3</v>
      </c>
      <c r="D883" s="121">
        <f t="shared" si="41"/>
        <v>1</v>
      </c>
      <c r="E883" s="252"/>
      <c r="F883" s="252"/>
    </row>
    <row r="884" spans="1:6" s="22" customFormat="1" ht="13.9" customHeight="1">
      <c r="A884" s="110"/>
      <c r="B884" s="118"/>
      <c r="C884" s="110"/>
      <c r="D884" s="112"/>
      <c r="E884" s="249"/>
      <c r="F884" s="137"/>
    </row>
    <row r="885" spans="1:6" s="79" customFormat="1" ht="13.9" customHeight="1">
      <c r="A885" s="130"/>
      <c r="B885" s="117" t="s">
        <v>216</v>
      </c>
      <c r="C885" s="130" t="s">
        <v>3</v>
      </c>
      <c r="D885" s="121">
        <f t="shared" si="41"/>
        <v>1</v>
      </c>
      <c r="E885" s="254"/>
      <c r="F885" s="255"/>
    </row>
    <row r="886" spans="1:6" s="22" customFormat="1" ht="13.9" customHeight="1">
      <c r="A886" s="110"/>
      <c r="B886" s="118"/>
      <c r="C886" s="110"/>
      <c r="D886" s="112"/>
      <c r="E886" s="253"/>
      <c r="F886" s="137"/>
    </row>
    <row r="887" spans="1:6" s="79" customFormat="1" ht="13.9" customHeight="1">
      <c r="A887" s="130"/>
      <c r="B887" s="117" t="s">
        <v>259</v>
      </c>
      <c r="C887" s="130" t="s">
        <v>36</v>
      </c>
      <c r="D887" s="121">
        <f t="shared" si="41"/>
        <v>1</v>
      </c>
      <c r="E887" s="251"/>
      <c r="F887" s="255"/>
    </row>
    <row r="888" spans="1:6" s="22" customFormat="1" ht="13.9" customHeight="1">
      <c r="A888" s="113"/>
      <c r="B888" s="114"/>
      <c r="C888" s="113"/>
      <c r="D888" s="112" t="str">
        <f t="shared" si="41"/>
        <v/>
      </c>
      <c r="E888" s="138"/>
      <c r="F888" s="138"/>
    </row>
    <row r="889" spans="1:6" s="463" customFormat="1" ht="13.9" customHeight="1">
      <c r="A889" s="115" t="s">
        <v>1372</v>
      </c>
      <c r="B889" s="111" t="s">
        <v>211</v>
      </c>
      <c r="C889" s="115"/>
      <c r="D889" s="240" t="str">
        <f t="shared" si="41"/>
        <v/>
      </c>
      <c r="E889" s="474"/>
      <c r="F889" s="214"/>
    </row>
    <row r="890" spans="1:6" s="22" customFormat="1" ht="13.9" customHeight="1">
      <c r="A890" s="113"/>
      <c r="B890" s="114"/>
      <c r="C890" s="113"/>
      <c r="D890" s="112" t="str">
        <f t="shared" si="41"/>
        <v/>
      </c>
      <c r="E890" s="138"/>
      <c r="F890" s="138"/>
    </row>
    <row r="891" spans="1:6" s="79" customFormat="1" ht="13.9" customHeight="1">
      <c r="A891" s="130"/>
      <c r="B891" s="117" t="s">
        <v>217</v>
      </c>
      <c r="C891" s="130" t="s">
        <v>3</v>
      </c>
      <c r="D891" s="121">
        <f t="shared" si="41"/>
        <v>1</v>
      </c>
      <c r="E891" s="255"/>
      <c r="F891" s="255"/>
    </row>
    <row r="892" spans="1:6" s="22" customFormat="1" ht="13.9" customHeight="1">
      <c r="A892" s="110"/>
      <c r="B892" s="118"/>
      <c r="C892" s="110"/>
      <c r="D892" s="112"/>
      <c r="E892" s="137"/>
      <c r="F892" s="137"/>
    </row>
    <row r="893" spans="1:6" s="79" customFormat="1" ht="13.9" customHeight="1">
      <c r="A893" s="130"/>
      <c r="B893" s="117" t="s">
        <v>218</v>
      </c>
      <c r="C893" s="130" t="s">
        <v>3</v>
      </c>
      <c r="D893" s="121">
        <f t="shared" si="41"/>
        <v>1</v>
      </c>
      <c r="E893" s="255"/>
      <c r="F893" s="255"/>
    </row>
    <row r="894" spans="1:6" s="22" customFormat="1" ht="13.9" customHeight="1">
      <c r="A894" s="110"/>
      <c r="B894" s="118"/>
      <c r="C894" s="110"/>
      <c r="D894" s="112"/>
      <c r="E894" s="137"/>
      <c r="F894" s="137"/>
    </row>
    <row r="895" spans="1:6" s="79" customFormat="1" ht="13.9" customHeight="1">
      <c r="A895" s="130"/>
      <c r="B895" s="117" t="s">
        <v>269</v>
      </c>
      <c r="C895" s="130" t="s">
        <v>3</v>
      </c>
      <c r="D895" s="121">
        <f t="shared" si="41"/>
        <v>1</v>
      </c>
      <c r="E895" s="255"/>
      <c r="F895" s="255"/>
    </row>
    <row r="896" spans="1:6" s="22" customFormat="1" ht="13.9" customHeight="1">
      <c r="A896" s="113"/>
      <c r="B896" s="114"/>
      <c r="C896" s="113"/>
      <c r="D896" s="112" t="str">
        <f t="shared" si="41"/>
        <v/>
      </c>
      <c r="E896" s="138"/>
      <c r="F896" s="138"/>
    </row>
    <row r="897" spans="1:6" s="463" customFormat="1" ht="13.9" customHeight="1">
      <c r="A897" s="115" t="s">
        <v>240</v>
      </c>
      <c r="B897" s="111" t="s">
        <v>271</v>
      </c>
      <c r="C897" s="115"/>
      <c r="D897" s="240" t="str">
        <f t="shared" si="41"/>
        <v/>
      </c>
      <c r="E897" s="474"/>
      <c r="F897" s="214"/>
    </row>
    <row r="898" spans="1:6" s="22" customFormat="1" ht="13.9" customHeight="1">
      <c r="A898" s="113"/>
      <c r="B898" s="114"/>
      <c r="C898" s="113"/>
      <c r="D898" s="112" t="str">
        <f t="shared" si="41"/>
        <v/>
      </c>
      <c r="E898" s="138"/>
      <c r="F898" s="138"/>
    </row>
    <row r="899" spans="1:6" s="79" customFormat="1" ht="13.9" customHeight="1">
      <c r="A899" s="130"/>
      <c r="B899" s="117" t="s">
        <v>1331</v>
      </c>
      <c r="C899" s="130" t="s">
        <v>36</v>
      </c>
      <c r="D899" s="121">
        <f t="shared" si="41"/>
        <v>1</v>
      </c>
      <c r="E899" s="251"/>
      <c r="F899" s="255"/>
    </row>
    <row r="900" spans="1:6" s="22" customFormat="1" ht="13.9" customHeight="1">
      <c r="A900" s="113"/>
      <c r="B900" s="114"/>
      <c r="C900" s="113"/>
      <c r="D900" s="112" t="str">
        <f t="shared" ref="D900:D935" si="42">IF(C900="","",IF(C900="UNIT","QTY",1))</f>
        <v/>
      </c>
      <c r="E900" s="138"/>
      <c r="F900" s="138"/>
    </row>
    <row r="901" spans="1:6" s="463" customFormat="1" ht="13.9" customHeight="1">
      <c r="A901" s="115" t="s">
        <v>244</v>
      </c>
      <c r="B901" s="111" t="s">
        <v>272</v>
      </c>
      <c r="C901" s="115"/>
      <c r="D901" s="240" t="str">
        <f t="shared" si="42"/>
        <v/>
      </c>
      <c r="E901" s="220"/>
      <c r="F901" s="220"/>
    </row>
    <row r="902" spans="1:6" s="22" customFormat="1" ht="13.9" customHeight="1">
      <c r="A902" s="113"/>
      <c r="B902" s="114"/>
      <c r="C902" s="113"/>
      <c r="D902" s="112" t="str">
        <f t="shared" si="42"/>
        <v/>
      </c>
      <c r="E902" s="138"/>
      <c r="F902" s="138"/>
    </row>
    <row r="903" spans="1:6" s="22" customFormat="1" ht="13.9" customHeight="1">
      <c r="A903" s="110" t="s">
        <v>1373</v>
      </c>
      <c r="B903" s="118" t="s">
        <v>273</v>
      </c>
      <c r="C903" s="110"/>
      <c r="D903" s="112" t="str">
        <f t="shared" si="42"/>
        <v/>
      </c>
      <c r="E903" s="138"/>
      <c r="F903" s="138"/>
    </row>
    <row r="904" spans="1:6" s="22" customFormat="1" ht="13.9" customHeight="1">
      <c r="A904" s="113"/>
      <c r="B904" s="114"/>
      <c r="C904" s="113"/>
      <c r="D904" s="112" t="str">
        <f t="shared" si="42"/>
        <v/>
      </c>
      <c r="E904" s="138"/>
      <c r="F904" s="138"/>
    </row>
    <row r="905" spans="1:6" s="22" customFormat="1" ht="28.5">
      <c r="A905" s="110"/>
      <c r="B905" s="118" t="s">
        <v>274</v>
      </c>
      <c r="C905" s="110"/>
      <c r="D905" s="112" t="str">
        <f t="shared" si="42"/>
        <v/>
      </c>
      <c r="E905" s="138"/>
      <c r="F905" s="138"/>
    </row>
    <row r="906" spans="1:6" s="22" customFormat="1" ht="13.9" customHeight="1">
      <c r="A906" s="113"/>
      <c r="B906" s="114"/>
      <c r="C906" s="113"/>
      <c r="D906" s="112" t="str">
        <f t="shared" si="42"/>
        <v/>
      </c>
      <c r="E906" s="138"/>
      <c r="F906" s="138"/>
    </row>
    <row r="907" spans="1:6" s="79" customFormat="1" ht="13.9" customHeight="1">
      <c r="A907" s="130"/>
      <c r="B907" s="117" t="s">
        <v>275</v>
      </c>
      <c r="C907" s="130" t="s">
        <v>14</v>
      </c>
      <c r="D907" s="121">
        <f t="shared" si="42"/>
        <v>1</v>
      </c>
      <c r="E907" s="143"/>
      <c r="F907" s="143"/>
    </row>
    <row r="908" spans="1:6" s="22" customFormat="1" ht="13.9" customHeight="1">
      <c r="A908" s="110"/>
      <c r="B908" s="118"/>
      <c r="C908" s="110"/>
      <c r="D908" s="112"/>
      <c r="E908" s="138"/>
      <c r="F908" s="138"/>
    </row>
    <row r="909" spans="1:6" s="79" customFormat="1" ht="13.9" customHeight="1">
      <c r="A909" s="130"/>
      <c r="B909" s="117" t="s">
        <v>276</v>
      </c>
      <c r="C909" s="130" t="s">
        <v>14</v>
      </c>
      <c r="D909" s="121">
        <f t="shared" si="42"/>
        <v>1</v>
      </c>
      <c r="E909" s="143"/>
      <c r="F909" s="143"/>
    </row>
    <row r="910" spans="1:6" s="22" customFormat="1" ht="13.9" customHeight="1">
      <c r="A910" s="113"/>
      <c r="B910" s="114"/>
      <c r="C910" s="113"/>
      <c r="D910" s="112" t="str">
        <f t="shared" si="42"/>
        <v/>
      </c>
      <c r="E910" s="138"/>
      <c r="F910" s="138"/>
    </row>
    <row r="911" spans="1:6" s="22" customFormat="1" ht="13.9" customHeight="1">
      <c r="A911" s="110" t="s">
        <v>1374</v>
      </c>
      <c r="B911" s="118" t="s">
        <v>277</v>
      </c>
      <c r="C911" s="110"/>
      <c r="D911" s="112" t="str">
        <f t="shared" si="42"/>
        <v/>
      </c>
      <c r="E911" s="138"/>
      <c r="F911" s="138"/>
    </row>
    <row r="912" spans="1:6" s="22" customFormat="1" ht="13.9" customHeight="1">
      <c r="A912" s="113"/>
      <c r="B912" s="114"/>
      <c r="C912" s="113"/>
      <c r="D912" s="112" t="str">
        <f t="shared" si="42"/>
        <v/>
      </c>
      <c r="E912" s="138"/>
      <c r="F912" s="138"/>
    </row>
    <row r="913" spans="1:6" s="22" customFormat="1" ht="13.9" customHeight="1">
      <c r="A913" s="110"/>
      <c r="B913" s="118" t="s">
        <v>278</v>
      </c>
      <c r="C913" s="110"/>
      <c r="D913" s="112" t="str">
        <f t="shared" si="42"/>
        <v/>
      </c>
      <c r="E913" s="138"/>
      <c r="F913" s="138"/>
    </row>
    <row r="914" spans="1:6" s="22" customFormat="1" ht="13.9" customHeight="1">
      <c r="A914" s="113"/>
      <c r="B914" s="114"/>
      <c r="C914" s="113"/>
      <c r="D914" s="112" t="str">
        <f t="shared" si="42"/>
        <v/>
      </c>
      <c r="E914" s="138"/>
      <c r="F914" s="138"/>
    </row>
    <row r="915" spans="1:6" s="79" customFormat="1" ht="13.9" customHeight="1">
      <c r="A915" s="130"/>
      <c r="B915" s="117" t="s">
        <v>279</v>
      </c>
      <c r="C915" s="130" t="s">
        <v>14</v>
      </c>
      <c r="D915" s="121">
        <f t="shared" si="42"/>
        <v>1</v>
      </c>
      <c r="E915" s="143"/>
      <c r="F915" s="143"/>
    </row>
    <row r="916" spans="1:6" s="22" customFormat="1" ht="13.9" customHeight="1">
      <c r="A916" s="110"/>
      <c r="B916" s="118"/>
      <c r="C916" s="110"/>
      <c r="D916" s="112"/>
      <c r="E916" s="138"/>
      <c r="F916" s="138"/>
    </row>
    <row r="917" spans="1:6" s="79" customFormat="1" ht="13.9" customHeight="1">
      <c r="A917" s="130"/>
      <c r="B917" s="117" t="s">
        <v>280</v>
      </c>
      <c r="C917" s="130" t="s">
        <v>14</v>
      </c>
      <c r="D917" s="121">
        <f t="shared" si="42"/>
        <v>1</v>
      </c>
      <c r="E917" s="143"/>
      <c r="F917" s="143"/>
    </row>
    <row r="918" spans="1:6" s="22" customFormat="1" ht="13.9" customHeight="1">
      <c r="A918" s="113"/>
      <c r="B918" s="114"/>
      <c r="C918" s="113"/>
      <c r="D918" s="112" t="str">
        <f t="shared" si="42"/>
        <v/>
      </c>
      <c r="E918" s="138"/>
      <c r="F918" s="138"/>
    </row>
    <row r="919" spans="1:6" s="22" customFormat="1" ht="13.9" customHeight="1">
      <c r="A919" s="110" t="s">
        <v>1375</v>
      </c>
      <c r="B919" s="118" t="s">
        <v>281</v>
      </c>
      <c r="C919" s="110"/>
      <c r="D919" s="112" t="str">
        <f t="shared" si="42"/>
        <v/>
      </c>
      <c r="E919" s="138"/>
      <c r="F919" s="138"/>
    </row>
    <row r="920" spans="1:6" s="22" customFormat="1" ht="13.9" customHeight="1">
      <c r="A920" s="113"/>
      <c r="B920" s="114"/>
      <c r="C920" s="113"/>
      <c r="D920" s="112" t="str">
        <f t="shared" si="42"/>
        <v/>
      </c>
      <c r="E920" s="138"/>
      <c r="F920" s="138"/>
    </row>
    <row r="921" spans="1:6" s="22" customFormat="1" ht="13.9" customHeight="1">
      <c r="A921" s="110"/>
      <c r="B921" s="118" t="s">
        <v>282</v>
      </c>
      <c r="C921" s="110"/>
      <c r="D921" s="112" t="str">
        <f t="shared" si="42"/>
        <v/>
      </c>
      <c r="E921" s="138"/>
      <c r="F921" s="138"/>
    </row>
    <row r="922" spans="1:6" s="22" customFormat="1" ht="13.9" customHeight="1">
      <c r="A922" s="113"/>
      <c r="B922" s="114"/>
      <c r="C922" s="113"/>
      <c r="D922" s="112" t="str">
        <f t="shared" si="42"/>
        <v/>
      </c>
      <c r="E922" s="138"/>
      <c r="F922" s="138"/>
    </row>
    <row r="923" spans="1:6" s="79" customFormat="1" ht="13.9" customHeight="1">
      <c r="A923" s="130"/>
      <c r="B923" s="117" t="s">
        <v>319</v>
      </c>
      <c r="C923" s="130" t="s">
        <v>36</v>
      </c>
      <c r="D923" s="121">
        <f t="shared" si="42"/>
        <v>1</v>
      </c>
      <c r="E923" s="143"/>
      <c r="F923" s="143"/>
    </row>
    <row r="924" spans="1:6" s="22" customFormat="1" ht="13.9" customHeight="1">
      <c r="A924" s="113"/>
      <c r="B924" s="114"/>
      <c r="C924" s="113"/>
      <c r="D924" s="112" t="str">
        <f t="shared" si="42"/>
        <v/>
      </c>
      <c r="E924" s="138"/>
      <c r="F924" s="138"/>
    </row>
    <row r="925" spans="1:6" s="22" customFormat="1" ht="13.9" customHeight="1">
      <c r="A925" s="110" t="s">
        <v>1376</v>
      </c>
      <c r="B925" s="118" t="s">
        <v>283</v>
      </c>
      <c r="C925" s="110"/>
      <c r="D925" s="112" t="str">
        <f t="shared" si="42"/>
        <v/>
      </c>
      <c r="E925" s="138"/>
      <c r="F925" s="138"/>
    </row>
    <row r="926" spans="1:6" s="22" customFormat="1" ht="13.9" customHeight="1">
      <c r="A926" s="113"/>
      <c r="B926" s="114"/>
      <c r="C926" s="113"/>
      <c r="D926" s="112" t="str">
        <f t="shared" si="42"/>
        <v/>
      </c>
      <c r="E926" s="138"/>
      <c r="F926" s="138"/>
    </row>
    <row r="927" spans="1:6" s="22" customFormat="1" ht="28.5">
      <c r="A927" s="110"/>
      <c r="B927" s="118" t="s">
        <v>284</v>
      </c>
      <c r="C927" s="110"/>
      <c r="D927" s="112" t="str">
        <f t="shared" si="42"/>
        <v/>
      </c>
      <c r="E927" s="138"/>
      <c r="F927" s="138"/>
    </row>
    <row r="928" spans="1:6" s="22" customFormat="1" ht="13.9" customHeight="1">
      <c r="A928" s="113"/>
      <c r="B928" s="114"/>
      <c r="C928" s="113"/>
      <c r="D928" s="112" t="str">
        <f t="shared" si="42"/>
        <v/>
      </c>
      <c r="E928" s="138"/>
      <c r="F928" s="138"/>
    </row>
    <row r="929" spans="1:6" s="79" customFormat="1" ht="28.5">
      <c r="A929" s="130" t="s">
        <v>1377</v>
      </c>
      <c r="B929" s="117" t="s">
        <v>1329</v>
      </c>
      <c r="C929" s="130" t="s">
        <v>36</v>
      </c>
      <c r="D929" s="121">
        <f t="shared" si="42"/>
        <v>1</v>
      </c>
      <c r="E929" s="143"/>
      <c r="F929" s="143"/>
    </row>
    <row r="930" spans="1:6" s="22" customFormat="1" ht="13.9" customHeight="1">
      <c r="A930" s="110"/>
      <c r="B930" s="118"/>
      <c r="C930" s="110"/>
      <c r="D930" s="112"/>
      <c r="E930" s="138"/>
      <c r="F930" s="138"/>
    </row>
    <row r="931" spans="1:6" s="79" customFormat="1" ht="28.5">
      <c r="A931" s="119" t="s">
        <v>1378</v>
      </c>
      <c r="B931" s="120" t="s">
        <v>1330</v>
      </c>
      <c r="C931" s="130" t="s">
        <v>36</v>
      </c>
      <c r="D931" s="121">
        <f t="shared" ref="D931" si="43">IF(C931="","",IF(C931="UNIT","QTY",1))</f>
        <v>1</v>
      </c>
      <c r="E931" s="143"/>
      <c r="F931" s="143"/>
    </row>
    <row r="932" spans="1:6" s="22" customFormat="1" ht="13.9" customHeight="1">
      <c r="A932" s="113"/>
      <c r="B932" s="114"/>
      <c r="C932" s="113"/>
      <c r="D932" s="112"/>
      <c r="E932" s="138"/>
      <c r="F932" s="138"/>
    </row>
    <row r="933" spans="1:6" s="22" customFormat="1">
      <c r="A933" s="110" t="s">
        <v>1379</v>
      </c>
      <c r="B933" s="118" t="s">
        <v>285</v>
      </c>
      <c r="C933" s="110"/>
      <c r="D933" s="112" t="str">
        <f t="shared" si="42"/>
        <v/>
      </c>
      <c r="E933" s="138"/>
      <c r="F933" s="138"/>
    </row>
    <row r="934" spans="1:6" s="22" customFormat="1" ht="13.9" customHeight="1">
      <c r="A934" s="113"/>
      <c r="B934" s="114"/>
      <c r="C934" s="113"/>
      <c r="D934" s="112" t="str">
        <f t="shared" si="42"/>
        <v/>
      </c>
      <c r="E934" s="138"/>
      <c r="F934" s="138"/>
    </row>
    <row r="935" spans="1:6" s="22" customFormat="1" ht="28.5">
      <c r="A935" s="110"/>
      <c r="B935" s="118" t="s">
        <v>286</v>
      </c>
      <c r="C935" s="110"/>
      <c r="D935" s="112" t="str">
        <f t="shared" si="42"/>
        <v/>
      </c>
      <c r="E935" s="138"/>
      <c r="F935" s="138"/>
    </row>
    <row r="936" spans="1:6" s="22" customFormat="1" ht="13.9" customHeight="1">
      <c r="A936" s="113"/>
      <c r="B936" s="114"/>
      <c r="C936" s="113"/>
      <c r="D936" s="112"/>
      <c r="E936" s="138"/>
      <c r="F936" s="138"/>
    </row>
    <row r="937" spans="1:6" s="79" customFormat="1" ht="28.5">
      <c r="A937" s="130" t="s">
        <v>1380</v>
      </c>
      <c r="B937" s="117" t="s">
        <v>287</v>
      </c>
      <c r="C937" s="130" t="s">
        <v>3</v>
      </c>
      <c r="D937" s="121">
        <f>IF(C937="","",IF(C937="UNIT","QTY",1))</f>
        <v>1</v>
      </c>
      <c r="E937" s="251"/>
      <c r="F937" s="143"/>
    </row>
    <row r="938" spans="1:6" s="22" customFormat="1" ht="13.9" customHeight="1">
      <c r="A938" s="110"/>
      <c r="B938" s="118"/>
      <c r="C938" s="110"/>
      <c r="D938" s="112"/>
      <c r="E938" s="253"/>
      <c r="F938" s="138"/>
    </row>
    <row r="939" spans="1:6" s="22" customFormat="1" ht="13.9" customHeight="1">
      <c r="A939" s="110"/>
      <c r="B939" s="118"/>
      <c r="C939" s="110"/>
      <c r="D939" s="112"/>
      <c r="E939" s="253"/>
      <c r="F939" s="138"/>
    </row>
    <row r="940" spans="1:6" s="22" customFormat="1" ht="13.9" customHeight="1">
      <c r="A940" s="110"/>
      <c r="B940" s="118"/>
      <c r="C940" s="110"/>
      <c r="D940" s="112"/>
      <c r="E940" s="253"/>
      <c r="F940" s="138"/>
    </row>
    <row r="941" spans="1:6" s="22" customFormat="1" ht="13.9" customHeight="1">
      <c r="A941" s="110"/>
      <c r="B941" s="118"/>
      <c r="C941" s="110"/>
      <c r="D941" s="112"/>
      <c r="E941" s="253"/>
      <c r="F941" s="138"/>
    </row>
    <row r="942" spans="1:6" s="22" customFormat="1" ht="13.9" customHeight="1">
      <c r="A942" s="110"/>
      <c r="B942" s="118"/>
      <c r="C942" s="110"/>
      <c r="D942" s="112"/>
      <c r="E942" s="253"/>
      <c r="F942" s="138"/>
    </row>
    <row r="943" spans="1:6" s="22" customFormat="1" ht="13.9" customHeight="1">
      <c r="A943" s="110"/>
      <c r="B943" s="118"/>
      <c r="C943" s="110"/>
      <c r="D943" s="112"/>
      <c r="E943" s="253"/>
      <c r="F943" s="138"/>
    </row>
    <row r="944" spans="1:6" s="22" customFormat="1" ht="13.9" customHeight="1">
      <c r="A944" s="110"/>
      <c r="B944" s="118"/>
      <c r="C944" s="110"/>
      <c r="D944" s="112"/>
      <c r="E944" s="253"/>
      <c r="F944" s="138"/>
    </row>
    <row r="945" spans="1:6" s="79" customFormat="1" ht="28.9" customHeight="1">
      <c r="A945" s="124" t="s">
        <v>795</v>
      </c>
      <c r="B945" s="165"/>
      <c r="C945" s="126"/>
      <c r="D945" s="127" t="str">
        <f t="shared" ref="D945" si="44">IF(C945="","",IF(C945="UNIT","QTY",1))</f>
        <v/>
      </c>
      <c r="E945" s="221"/>
      <c r="F945" s="221"/>
    </row>
    <row r="946" spans="1:6" s="79" customFormat="1" ht="28.9" customHeight="1">
      <c r="A946" s="260" t="str">
        <f>$A$7</f>
        <v>ITEM</v>
      </c>
      <c r="B946" s="335" t="str">
        <f>$B$7</f>
        <v>DESCRIPTION</v>
      </c>
      <c r="C946" s="335" t="str">
        <f>$C$7</f>
        <v>UNIT</v>
      </c>
      <c r="D946" s="336" t="str">
        <f>$D$7</f>
        <v>QTY</v>
      </c>
      <c r="E946" s="261" t="s">
        <v>357</v>
      </c>
      <c r="F946" s="270" t="s">
        <v>366</v>
      </c>
    </row>
    <row r="947" spans="1:6" s="79" customFormat="1" ht="28.9" customHeight="1">
      <c r="A947" s="37" t="s">
        <v>5</v>
      </c>
      <c r="B947" s="38"/>
      <c r="C947" s="39"/>
      <c r="D947" s="40" t="str">
        <f t="shared" ref="D947" si="45">IF(C947="","",IF(C947="UNIT","QTY",1))</f>
        <v/>
      </c>
      <c r="E947" s="71"/>
      <c r="F947" s="71"/>
    </row>
    <row r="948" spans="1:6" s="22" customFormat="1" ht="13.9" customHeight="1">
      <c r="A948" s="113"/>
      <c r="B948" s="114"/>
      <c r="C948" s="113"/>
      <c r="D948" s="112"/>
      <c r="E948" s="138"/>
      <c r="F948" s="138"/>
    </row>
    <row r="949" spans="1:6" s="463" customFormat="1" ht="13.5" customHeight="1">
      <c r="A949" s="115" t="s">
        <v>270</v>
      </c>
      <c r="B949" s="111" t="s">
        <v>288</v>
      </c>
      <c r="C949" s="115"/>
      <c r="D949" s="240" t="str">
        <f t="shared" ref="D949:D950" si="46">IF(C949="","",IF(C949="UNIT","QTY",1))</f>
        <v/>
      </c>
      <c r="E949" s="220"/>
      <c r="F949" s="220"/>
    </row>
    <row r="950" spans="1:6" s="22" customFormat="1" ht="13.9" customHeight="1">
      <c r="A950" s="113"/>
      <c r="B950" s="114"/>
      <c r="C950" s="113"/>
      <c r="D950" s="112" t="str">
        <f t="shared" si="46"/>
        <v/>
      </c>
      <c r="E950" s="138"/>
      <c r="F950" s="138"/>
    </row>
    <row r="951" spans="1:6" s="22" customFormat="1">
      <c r="A951" s="110"/>
      <c r="B951" s="118" t="s">
        <v>647</v>
      </c>
      <c r="C951" s="110"/>
      <c r="D951" s="112"/>
      <c r="E951" s="138"/>
      <c r="F951" s="138"/>
    </row>
    <row r="952" spans="1:6" s="22" customFormat="1" ht="28.5">
      <c r="A952" s="113" t="s">
        <v>1381</v>
      </c>
      <c r="B952" s="114" t="s">
        <v>648</v>
      </c>
      <c r="C952" s="113"/>
      <c r="D952" s="112"/>
      <c r="E952" s="138"/>
      <c r="F952" s="138"/>
    </row>
    <row r="953" spans="1:6" s="22" customFormat="1" ht="13.9" customHeight="1">
      <c r="A953" s="110"/>
      <c r="B953" s="118"/>
      <c r="C953" s="110"/>
      <c r="D953" s="112"/>
      <c r="E953" s="138"/>
      <c r="F953" s="138"/>
    </row>
    <row r="954" spans="1:6" s="22" customFormat="1" ht="13.9" customHeight="1">
      <c r="A954" s="113" t="s">
        <v>1382</v>
      </c>
      <c r="B954" s="118" t="s">
        <v>649</v>
      </c>
      <c r="C954" s="110"/>
      <c r="D954" s="112"/>
      <c r="E954" s="138"/>
      <c r="F954" s="138"/>
    </row>
    <row r="955" spans="1:6" s="22" customFormat="1" ht="13.9" customHeight="1">
      <c r="A955" s="110"/>
      <c r="B955" s="118"/>
      <c r="C955" s="110"/>
      <c r="D955" s="112"/>
      <c r="E955" s="138"/>
      <c r="F955" s="138"/>
    </row>
    <row r="956" spans="1:6" s="79" customFormat="1" ht="13.9" customHeight="1">
      <c r="A956" s="119"/>
      <c r="B956" s="120" t="s">
        <v>650</v>
      </c>
      <c r="C956" s="119" t="s">
        <v>3</v>
      </c>
      <c r="D956" s="121">
        <v>1</v>
      </c>
      <c r="E956" s="143"/>
      <c r="F956" s="143"/>
    </row>
    <row r="957" spans="1:6" s="22" customFormat="1" ht="13.9" customHeight="1">
      <c r="A957" s="113"/>
      <c r="B957" s="114"/>
      <c r="C957" s="113"/>
      <c r="D957" s="112"/>
      <c r="E957" s="138"/>
      <c r="F957" s="138"/>
    </row>
    <row r="958" spans="1:6" s="79" customFormat="1" ht="13.9" customHeight="1">
      <c r="A958" s="119"/>
      <c r="B958" s="120" t="s">
        <v>651</v>
      </c>
      <c r="C958" s="119" t="s">
        <v>3</v>
      </c>
      <c r="D958" s="121">
        <v>1</v>
      </c>
      <c r="E958" s="143"/>
      <c r="F958" s="143"/>
    </row>
    <row r="959" spans="1:6" s="22" customFormat="1" ht="13.9" customHeight="1">
      <c r="A959" s="113"/>
      <c r="B959" s="114"/>
      <c r="C959" s="113"/>
      <c r="D959" s="112"/>
      <c r="E959" s="138"/>
      <c r="F959" s="138"/>
    </row>
    <row r="960" spans="1:6" s="79" customFormat="1" ht="13.9" customHeight="1">
      <c r="A960" s="119"/>
      <c r="B960" s="120" t="s">
        <v>652</v>
      </c>
      <c r="C960" s="119" t="s">
        <v>3</v>
      </c>
      <c r="D960" s="121">
        <v>1</v>
      </c>
      <c r="E960" s="143"/>
      <c r="F960" s="143"/>
    </row>
    <row r="961" spans="1:6" s="22" customFormat="1" ht="13.9" customHeight="1">
      <c r="A961" s="113"/>
      <c r="B961" s="114"/>
      <c r="C961" s="113"/>
      <c r="D961" s="112"/>
      <c r="E961" s="138"/>
      <c r="F961" s="138"/>
    </row>
    <row r="962" spans="1:6" s="79" customFormat="1" ht="13.9" customHeight="1">
      <c r="A962" s="119"/>
      <c r="B962" s="120" t="s">
        <v>653</v>
      </c>
      <c r="C962" s="119" t="s">
        <v>3</v>
      </c>
      <c r="D962" s="121">
        <v>1</v>
      </c>
      <c r="E962" s="143"/>
      <c r="F962" s="143"/>
    </row>
    <row r="963" spans="1:6" s="22" customFormat="1" ht="13.9" customHeight="1">
      <c r="A963" s="113"/>
      <c r="B963" s="114"/>
      <c r="C963" s="113"/>
      <c r="D963" s="112"/>
      <c r="E963" s="138"/>
      <c r="F963" s="138"/>
    </row>
    <row r="964" spans="1:6" s="79" customFormat="1">
      <c r="A964" s="119"/>
      <c r="B964" s="120" t="s">
        <v>654</v>
      </c>
      <c r="C964" s="119" t="s">
        <v>3</v>
      </c>
      <c r="D964" s="121">
        <v>1</v>
      </c>
      <c r="E964" s="143"/>
      <c r="F964" s="143"/>
    </row>
    <row r="965" spans="1:6" s="22" customFormat="1">
      <c r="A965" s="113"/>
      <c r="B965" s="114"/>
      <c r="C965" s="113"/>
      <c r="D965" s="112"/>
      <c r="E965" s="138"/>
      <c r="F965" s="138"/>
    </row>
    <row r="966" spans="1:6" s="79" customFormat="1">
      <c r="A966" s="119"/>
      <c r="B966" s="120" t="s">
        <v>655</v>
      </c>
      <c r="C966" s="119" t="s">
        <v>3</v>
      </c>
      <c r="D966" s="121">
        <v>1</v>
      </c>
      <c r="E966" s="143"/>
      <c r="F966" s="143"/>
    </row>
    <row r="967" spans="1:6" s="22" customFormat="1">
      <c r="A967" s="113"/>
      <c r="B967" s="114"/>
      <c r="C967" s="113"/>
      <c r="D967" s="112"/>
      <c r="E967" s="138"/>
      <c r="F967" s="138"/>
    </row>
    <row r="968" spans="1:6" s="79" customFormat="1">
      <c r="A968" s="119"/>
      <c r="B968" s="120" t="s">
        <v>656</v>
      </c>
      <c r="C968" s="119" t="s">
        <v>3</v>
      </c>
      <c r="D968" s="121">
        <v>1</v>
      </c>
      <c r="E968" s="143"/>
      <c r="F968" s="143"/>
    </row>
    <row r="969" spans="1:6" s="22" customFormat="1">
      <c r="A969" s="113"/>
      <c r="B969" s="114"/>
      <c r="C969" s="113"/>
      <c r="D969" s="112"/>
      <c r="E969" s="138"/>
      <c r="F969" s="138"/>
    </row>
    <row r="970" spans="1:6" s="79" customFormat="1">
      <c r="A970" s="119"/>
      <c r="B970" s="120" t="s">
        <v>657</v>
      </c>
      <c r="C970" s="119" t="s">
        <v>3</v>
      </c>
      <c r="D970" s="121">
        <v>1</v>
      </c>
      <c r="E970" s="143"/>
      <c r="F970" s="143"/>
    </row>
    <row r="971" spans="1:6" s="22" customFormat="1">
      <c r="A971" s="113"/>
      <c r="B971" s="114"/>
      <c r="C971" s="113"/>
      <c r="D971" s="112"/>
      <c r="E971" s="138"/>
      <c r="F971" s="138"/>
    </row>
    <row r="972" spans="1:6" s="79" customFormat="1">
      <c r="A972" s="119"/>
      <c r="B972" s="120" t="s">
        <v>658</v>
      </c>
      <c r="C972" s="119" t="s">
        <v>3</v>
      </c>
      <c r="D972" s="121">
        <v>1</v>
      </c>
      <c r="E972" s="143"/>
      <c r="F972" s="143"/>
    </row>
    <row r="973" spans="1:6" s="22" customFormat="1">
      <c r="A973" s="113"/>
      <c r="B973" s="114"/>
      <c r="C973" s="113"/>
      <c r="D973" s="112"/>
      <c r="E973" s="138"/>
      <c r="F973" s="138"/>
    </row>
    <row r="974" spans="1:6" s="79" customFormat="1">
      <c r="A974" s="119"/>
      <c r="B974" s="120" t="s">
        <v>659</v>
      </c>
      <c r="C974" s="119" t="s">
        <v>3</v>
      </c>
      <c r="D974" s="121">
        <v>1</v>
      </c>
      <c r="E974" s="143"/>
      <c r="F974" s="143"/>
    </row>
    <row r="975" spans="1:6" s="22" customFormat="1">
      <c r="A975" s="113"/>
      <c r="B975" s="114"/>
      <c r="C975" s="113"/>
      <c r="D975" s="112"/>
      <c r="E975" s="138"/>
      <c r="F975" s="138"/>
    </row>
    <row r="976" spans="1:6" s="79" customFormat="1">
      <c r="A976" s="119"/>
      <c r="B976" s="120" t="s">
        <v>660</v>
      </c>
      <c r="C976" s="119" t="s">
        <v>3</v>
      </c>
      <c r="D976" s="121">
        <v>1</v>
      </c>
      <c r="E976" s="143"/>
      <c r="F976" s="143"/>
    </row>
    <row r="977" spans="1:6" s="22" customFormat="1">
      <c r="A977" s="113"/>
      <c r="B977" s="114"/>
      <c r="C977" s="113"/>
      <c r="D977" s="112"/>
      <c r="E977" s="138"/>
      <c r="F977" s="138"/>
    </row>
    <row r="978" spans="1:6" s="79" customFormat="1">
      <c r="A978" s="119"/>
      <c r="B978" s="120" t="s">
        <v>661</v>
      </c>
      <c r="C978" s="119" t="s">
        <v>3</v>
      </c>
      <c r="D978" s="121">
        <v>1</v>
      </c>
      <c r="E978" s="143"/>
      <c r="F978" s="143"/>
    </row>
    <row r="979" spans="1:6" s="22" customFormat="1">
      <c r="A979" s="113"/>
      <c r="B979" s="114"/>
      <c r="C979" s="113"/>
      <c r="D979" s="112"/>
      <c r="E979" s="138"/>
      <c r="F979" s="138"/>
    </row>
    <row r="980" spans="1:6" s="79" customFormat="1">
      <c r="A980" s="119"/>
      <c r="B980" s="120" t="s">
        <v>662</v>
      </c>
      <c r="C980" s="119" t="s">
        <v>3</v>
      </c>
      <c r="D980" s="121">
        <v>1</v>
      </c>
      <c r="E980" s="143"/>
      <c r="F980" s="143"/>
    </row>
    <row r="981" spans="1:6" s="22" customFormat="1">
      <c r="A981" s="113"/>
      <c r="B981" s="114"/>
      <c r="C981" s="113"/>
      <c r="D981" s="112"/>
      <c r="E981" s="138"/>
      <c r="F981" s="138"/>
    </row>
    <row r="982" spans="1:6" s="79" customFormat="1">
      <c r="A982" s="119"/>
      <c r="B982" s="120" t="s">
        <v>663</v>
      </c>
      <c r="C982" s="119" t="s">
        <v>3</v>
      </c>
      <c r="D982" s="121">
        <v>1</v>
      </c>
      <c r="E982" s="143"/>
      <c r="F982" s="143"/>
    </row>
    <row r="983" spans="1:6" s="22" customFormat="1">
      <c r="A983" s="113"/>
      <c r="B983" s="114"/>
      <c r="C983" s="113"/>
      <c r="D983" s="112"/>
      <c r="E983" s="138"/>
      <c r="F983" s="138"/>
    </row>
    <row r="984" spans="1:6" s="79" customFormat="1">
      <c r="A984" s="119"/>
      <c r="B984" s="120" t="s">
        <v>664</v>
      </c>
      <c r="C984" s="119" t="s">
        <v>3</v>
      </c>
      <c r="D984" s="121">
        <v>1</v>
      </c>
      <c r="E984" s="143"/>
      <c r="F984" s="143"/>
    </row>
    <row r="985" spans="1:6" s="22" customFormat="1">
      <c r="A985" s="113"/>
      <c r="B985" s="114"/>
      <c r="C985" s="113"/>
      <c r="D985" s="112"/>
      <c r="E985" s="138"/>
      <c r="F985" s="138"/>
    </row>
    <row r="986" spans="1:6" s="79" customFormat="1">
      <c r="A986" s="119"/>
      <c r="B986" s="120" t="s">
        <v>665</v>
      </c>
      <c r="C986" s="119" t="s">
        <v>3</v>
      </c>
      <c r="D986" s="121">
        <v>1</v>
      </c>
      <c r="E986" s="143"/>
      <c r="F986" s="143"/>
    </row>
    <row r="987" spans="1:6" s="22" customFormat="1">
      <c r="A987" s="113"/>
      <c r="B987" s="114"/>
      <c r="C987" s="113"/>
      <c r="D987" s="112"/>
      <c r="E987" s="138"/>
      <c r="F987" s="138"/>
    </row>
    <row r="988" spans="1:6" s="22" customFormat="1">
      <c r="A988" s="113"/>
      <c r="B988" s="114" t="s">
        <v>666</v>
      </c>
      <c r="C988" s="113"/>
      <c r="D988" s="112"/>
      <c r="E988" s="138"/>
      <c r="F988" s="138"/>
    </row>
    <row r="989" spans="1:6" s="22" customFormat="1">
      <c r="A989" s="113"/>
      <c r="B989" s="114"/>
      <c r="C989" s="113"/>
      <c r="D989" s="112"/>
      <c r="E989" s="138"/>
      <c r="F989" s="138"/>
    </row>
    <row r="990" spans="1:6" s="22" customFormat="1" ht="28.5">
      <c r="A990" s="113" t="s">
        <v>1383</v>
      </c>
      <c r="B990" s="114" t="s">
        <v>667</v>
      </c>
      <c r="C990" s="113"/>
      <c r="D990" s="112"/>
      <c r="E990" s="138"/>
      <c r="F990" s="138"/>
    </row>
    <row r="991" spans="1:6" s="22" customFormat="1">
      <c r="A991" s="113"/>
      <c r="B991" s="114"/>
      <c r="C991" s="113"/>
      <c r="D991" s="112"/>
      <c r="E991" s="138"/>
      <c r="F991" s="138"/>
    </row>
    <row r="992" spans="1:6" s="79" customFormat="1">
      <c r="A992" s="119"/>
      <c r="B992" s="120" t="s">
        <v>668</v>
      </c>
      <c r="C992" s="119" t="s">
        <v>3</v>
      </c>
      <c r="D992" s="121">
        <v>1</v>
      </c>
      <c r="E992" s="143"/>
      <c r="F992" s="143"/>
    </row>
    <row r="993" spans="1:6" s="22" customFormat="1">
      <c r="A993" s="113"/>
      <c r="B993" s="114"/>
      <c r="C993" s="113"/>
      <c r="D993" s="112"/>
      <c r="E993" s="138"/>
      <c r="F993" s="138"/>
    </row>
    <row r="994" spans="1:6" s="79" customFormat="1">
      <c r="A994" s="119"/>
      <c r="B994" s="120" t="s">
        <v>669</v>
      </c>
      <c r="C994" s="119" t="s">
        <v>3</v>
      </c>
      <c r="D994" s="121">
        <v>1</v>
      </c>
      <c r="E994" s="143"/>
      <c r="F994" s="143"/>
    </row>
    <row r="995" spans="1:6" s="22" customFormat="1">
      <c r="A995" s="113"/>
      <c r="B995" s="114"/>
      <c r="C995" s="113"/>
      <c r="D995" s="112"/>
      <c r="E995" s="138"/>
      <c r="F995" s="138"/>
    </row>
    <row r="996" spans="1:6" s="79" customFormat="1">
      <c r="A996" s="119"/>
      <c r="B996" s="120" t="s">
        <v>670</v>
      </c>
      <c r="C996" s="119" t="s">
        <v>3</v>
      </c>
      <c r="D996" s="121">
        <v>1</v>
      </c>
      <c r="E996" s="143"/>
      <c r="F996" s="143"/>
    </row>
    <row r="997" spans="1:6" s="22" customFormat="1">
      <c r="A997" s="113"/>
      <c r="B997" s="114"/>
      <c r="C997" s="113"/>
      <c r="D997" s="112"/>
      <c r="E997" s="138"/>
      <c r="F997" s="138"/>
    </row>
    <row r="998" spans="1:6" s="79" customFormat="1">
      <c r="A998" s="119"/>
      <c r="B998" s="120" t="s">
        <v>671</v>
      </c>
      <c r="C998" s="119" t="s">
        <v>3</v>
      </c>
      <c r="D998" s="121">
        <v>1</v>
      </c>
      <c r="E998" s="143"/>
      <c r="F998" s="143"/>
    </row>
    <row r="999" spans="1:6" s="22" customFormat="1">
      <c r="A999" s="113"/>
      <c r="B999" s="114"/>
      <c r="C999" s="113"/>
      <c r="D999" s="112"/>
      <c r="E999" s="138"/>
      <c r="F999" s="138"/>
    </row>
    <row r="1000" spans="1:6" s="79" customFormat="1">
      <c r="A1000" s="119"/>
      <c r="B1000" s="120" t="s">
        <v>672</v>
      </c>
      <c r="C1000" s="119" t="s">
        <v>3</v>
      </c>
      <c r="D1000" s="121">
        <v>1</v>
      </c>
      <c r="E1000" s="143"/>
      <c r="F1000" s="143"/>
    </row>
    <row r="1001" spans="1:6" s="22" customFormat="1">
      <c r="A1001" s="113"/>
      <c r="B1001" s="114"/>
      <c r="C1001" s="113"/>
      <c r="D1001" s="112"/>
      <c r="E1001" s="138"/>
      <c r="F1001" s="138"/>
    </row>
    <row r="1002" spans="1:6" s="79" customFormat="1">
      <c r="A1002" s="119"/>
      <c r="B1002" s="120" t="s">
        <v>673</v>
      </c>
      <c r="C1002" s="119" t="s">
        <v>3</v>
      </c>
      <c r="D1002" s="121">
        <v>1</v>
      </c>
      <c r="E1002" s="143"/>
      <c r="F1002" s="143"/>
    </row>
    <row r="1003" spans="1:6" s="22" customFormat="1">
      <c r="A1003" s="113"/>
      <c r="B1003" s="114"/>
      <c r="C1003" s="113"/>
      <c r="D1003" s="112"/>
      <c r="E1003" s="138"/>
      <c r="F1003" s="138"/>
    </row>
    <row r="1004" spans="1:6" s="22" customFormat="1">
      <c r="A1004" s="113" t="s">
        <v>1384</v>
      </c>
      <c r="B1004" s="114" t="s">
        <v>674</v>
      </c>
      <c r="C1004" s="113"/>
      <c r="D1004" s="112"/>
      <c r="E1004" s="138"/>
      <c r="F1004" s="138"/>
    </row>
    <row r="1005" spans="1:6" s="22" customFormat="1">
      <c r="A1005" s="113"/>
      <c r="B1005" s="114"/>
      <c r="C1005" s="113"/>
      <c r="D1005" s="112"/>
      <c r="E1005" s="138"/>
      <c r="F1005" s="138"/>
    </row>
    <row r="1006" spans="1:6" s="79" customFormat="1">
      <c r="A1006" s="119"/>
      <c r="B1006" s="120" t="s">
        <v>675</v>
      </c>
      <c r="C1006" s="119" t="s">
        <v>3</v>
      </c>
      <c r="D1006" s="121">
        <v>1</v>
      </c>
      <c r="E1006" s="143"/>
      <c r="F1006" s="143"/>
    </row>
    <row r="1007" spans="1:6" s="22" customFormat="1">
      <c r="A1007" s="113"/>
      <c r="B1007" s="114"/>
      <c r="C1007" s="113"/>
      <c r="D1007" s="112"/>
      <c r="E1007" s="138"/>
      <c r="F1007" s="138"/>
    </row>
    <row r="1008" spans="1:6" s="79" customFormat="1">
      <c r="A1008" s="119"/>
      <c r="B1008" s="120" t="s">
        <v>676</v>
      </c>
      <c r="C1008" s="119" t="s">
        <v>3</v>
      </c>
      <c r="D1008" s="121">
        <v>1</v>
      </c>
      <c r="E1008" s="143"/>
      <c r="F1008" s="143"/>
    </row>
    <row r="1009" spans="1:6" s="22" customFormat="1">
      <c r="A1009" s="113"/>
      <c r="B1009" s="114"/>
      <c r="C1009" s="113"/>
      <c r="D1009" s="112"/>
      <c r="E1009" s="138"/>
      <c r="F1009" s="138"/>
    </row>
    <row r="1010" spans="1:6" s="79" customFormat="1">
      <c r="A1010" s="119"/>
      <c r="B1010" s="120" t="s">
        <v>677</v>
      </c>
      <c r="C1010" s="119" t="s">
        <v>3</v>
      </c>
      <c r="D1010" s="121">
        <v>1</v>
      </c>
      <c r="E1010" s="143"/>
      <c r="F1010" s="143"/>
    </row>
    <row r="1011" spans="1:6" s="22" customFormat="1">
      <c r="A1011" s="8"/>
      <c r="B1011" s="9"/>
      <c r="C1011" s="8"/>
      <c r="D1011" s="6"/>
      <c r="E1011" s="3"/>
      <c r="F1011" s="3"/>
    </row>
    <row r="1012" spans="1:6" s="22" customFormat="1">
      <c r="A1012" s="8"/>
      <c r="B1012" s="9"/>
      <c r="C1012" s="8"/>
      <c r="D1012" s="6"/>
      <c r="E1012" s="3"/>
      <c r="F1012" s="3"/>
    </row>
    <row r="1013" spans="1:6" s="22" customFormat="1">
      <c r="A1013" s="8"/>
      <c r="B1013" s="9"/>
      <c r="C1013" s="8"/>
      <c r="D1013" s="6"/>
      <c r="E1013" s="3"/>
      <c r="F1013" s="3"/>
    </row>
    <row r="1014" spans="1:6" s="22" customFormat="1">
      <c r="A1014" s="8"/>
      <c r="B1014" s="9"/>
      <c r="C1014" s="8"/>
      <c r="D1014" s="6"/>
      <c r="E1014" s="3"/>
      <c r="F1014" s="3"/>
    </row>
    <row r="1015" spans="1:6" s="22" customFormat="1">
      <c r="A1015" s="8"/>
      <c r="B1015" s="9"/>
      <c r="C1015" s="8"/>
      <c r="D1015" s="6"/>
      <c r="E1015" s="3"/>
      <c r="F1015" s="3"/>
    </row>
    <row r="1016" spans="1:6" s="22" customFormat="1">
      <c r="A1016" s="8"/>
      <c r="B1016" s="9"/>
      <c r="C1016" s="8"/>
      <c r="D1016" s="6"/>
      <c r="E1016" s="3"/>
      <c r="F1016" s="3"/>
    </row>
    <row r="1017" spans="1:6" s="22" customFormat="1">
      <c r="A1017" s="8"/>
      <c r="B1017" s="9"/>
      <c r="C1017" s="8"/>
      <c r="D1017" s="6"/>
      <c r="E1017" s="3"/>
      <c r="F1017" s="3"/>
    </row>
    <row r="1018" spans="1:6" s="22" customFormat="1">
      <c r="A1018" s="8"/>
      <c r="B1018" s="9"/>
      <c r="C1018" s="8"/>
      <c r="D1018" s="6"/>
      <c r="E1018" s="3"/>
      <c r="F1018" s="3"/>
    </row>
    <row r="1019" spans="1:6" s="22" customFormat="1">
      <c r="A1019" s="8"/>
      <c r="B1019" s="9"/>
      <c r="C1019" s="8"/>
      <c r="D1019" s="6"/>
      <c r="E1019" s="3"/>
      <c r="F1019" s="3"/>
    </row>
    <row r="1020" spans="1:6" s="22" customFormat="1">
      <c r="A1020" s="8"/>
      <c r="B1020" s="9"/>
      <c r="C1020" s="8"/>
      <c r="D1020" s="6"/>
      <c r="E1020" s="3"/>
      <c r="F1020" s="3"/>
    </row>
    <row r="1021" spans="1:6" s="22" customFormat="1">
      <c r="A1021" s="8"/>
      <c r="B1021" s="9"/>
      <c r="C1021" s="8"/>
      <c r="D1021" s="6"/>
      <c r="E1021" s="3"/>
      <c r="F1021" s="3"/>
    </row>
    <row r="1022" spans="1:6" s="22" customFormat="1">
      <c r="A1022" s="8"/>
      <c r="B1022" s="9"/>
      <c r="C1022" s="8"/>
      <c r="D1022" s="6"/>
      <c r="E1022" s="3"/>
      <c r="F1022" s="3"/>
    </row>
    <row r="1023" spans="1:6" s="22" customFormat="1">
      <c r="A1023" s="8"/>
      <c r="B1023" s="9"/>
      <c r="C1023" s="8"/>
      <c r="D1023" s="6"/>
      <c r="E1023" s="3"/>
      <c r="F1023" s="3"/>
    </row>
    <row r="1024" spans="1:6" s="22" customFormat="1">
      <c r="A1024" s="8"/>
      <c r="B1024" s="9"/>
      <c r="C1024" s="8"/>
      <c r="D1024" s="6"/>
      <c r="E1024" s="3"/>
      <c r="F1024" s="3"/>
    </row>
    <row r="1025" spans="1:6" s="22" customFormat="1">
      <c r="A1025" s="8"/>
      <c r="B1025" s="9"/>
      <c r="C1025" s="8"/>
      <c r="D1025" s="6"/>
      <c r="E1025" s="3"/>
      <c r="F1025" s="3"/>
    </row>
    <row r="1026" spans="1:6" s="22" customFormat="1">
      <c r="A1026" s="8"/>
      <c r="B1026" s="9"/>
      <c r="C1026" s="8"/>
      <c r="D1026" s="6"/>
      <c r="E1026" s="3"/>
      <c r="F1026" s="3"/>
    </row>
    <row r="1027" spans="1:6" s="22" customFormat="1">
      <c r="A1027" s="8"/>
      <c r="B1027" s="9"/>
      <c r="C1027" s="8"/>
      <c r="D1027" s="6"/>
      <c r="E1027" s="3"/>
      <c r="F1027" s="3"/>
    </row>
    <row r="1028" spans="1:6" s="22" customFormat="1">
      <c r="A1028" s="8"/>
      <c r="B1028" s="9"/>
      <c r="C1028" s="8"/>
      <c r="D1028" s="6"/>
      <c r="E1028" s="3"/>
      <c r="F1028" s="3"/>
    </row>
    <row r="1029" spans="1:6" s="22" customFormat="1">
      <c r="A1029" s="8"/>
      <c r="B1029" s="9"/>
      <c r="C1029" s="8"/>
      <c r="D1029" s="6"/>
      <c r="E1029" s="3"/>
      <c r="F1029" s="3"/>
    </row>
    <row r="1030" spans="1:6" s="22" customFormat="1">
      <c r="A1030" s="8"/>
      <c r="B1030" s="9"/>
      <c r="C1030" s="8"/>
      <c r="D1030" s="6"/>
      <c r="E1030" s="3"/>
      <c r="F1030" s="3"/>
    </row>
    <row r="1031" spans="1:6" s="22" customFormat="1">
      <c r="A1031" s="8"/>
      <c r="B1031" s="9"/>
      <c r="C1031" s="8"/>
      <c r="D1031" s="6"/>
      <c r="E1031" s="3"/>
      <c r="F1031" s="3"/>
    </row>
    <row r="1032" spans="1:6" s="22" customFormat="1">
      <c r="A1032" s="8"/>
      <c r="B1032" s="9"/>
      <c r="C1032" s="8"/>
      <c r="D1032" s="6"/>
      <c r="E1032" s="3"/>
      <c r="F1032" s="3"/>
    </row>
    <row r="1033" spans="1:6" s="22" customFormat="1">
      <c r="A1033" s="8"/>
      <c r="B1033" s="9"/>
      <c r="C1033" s="8"/>
      <c r="D1033" s="6"/>
      <c r="E1033" s="3"/>
      <c r="F1033" s="3"/>
    </row>
    <row r="1034" spans="1:6" s="22" customFormat="1">
      <c r="A1034" s="8"/>
      <c r="B1034" s="9"/>
      <c r="C1034" s="8"/>
      <c r="D1034" s="6"/>
      <c r="E1034" s="3"/>
      <c r="F1034" s="3"/>
    </row>
    <row r="1035" spans="1:6" s="22" customFormat="1">
      <c r="A1035" s="8"/>
      <c r="B1035" s="9"/>
      <c r="C1035" s="8"/>
      <c r="D1035" s="6"/>
      <c r="E1035" s="3"/>
      <c r="F1035" s="3"/>
    </row>
    <row r="1036" spans="1:6" s="22" customFormat="1">
      <c r="A1036" s="8"/>
      <c r="B1036" s="9"/>
      <c r="C1036" s="8"/>
      <c r="D1036" s="6"/>
      <c r="E1036" s="3"/>
      <c r="F1036" s="3"/>
    </row>
    <row r="1037" spans="1:6" s="22" customFormat="1">
      <c r="A1037" s="8"/>
      <c r="B1037" s="9"/>
      <c r="C1037" s="8"/>
      <c r="D1037" s="6"/>
      <c r="E1037" s="3"/>
      <c r="F1037" s="3"/>
    </row>
    <row r="1038" spans="1:6" s="22" customFormat="1">
      <c r="A1038" s="8"/>
      <c r="B1038" s="9"/>
      <c r="C1038" s="8"/>
      <c r="D1038" s="6"/>
      <c r="E1038" s="3"/>
      <c r="F1038" s="3"/>
    </row>
    <row r="1039" spans="1:6" s="22" customFormat="1">
      <c r="A1039" s="8"/>
      <c r="B1039" s="9"/>
      <c r="C1039" s="8"/>
      <c r="D1039" s="6"/>
      <c r="E1039" s="3"/>
      <c r="F1039" s="3"/>
    </row>
    <row r="1040" spans="1:6" s="22" customFormat="1">
      <c r="A1040" s="8"/>
      <c r="B1040" s="9"/>
      <c r="C1040" s="8"/>
      <c r="D1040" s="6"/>
      <c r="E1040" s="3"/>
      <c r="F1040" s="3"/>
    </row>
    <row r="1041" spans="1:6" s="22" customFormat="1">
      <c r="A1041" s="8"/>
      <c r="B1041" s="9"/>
      <c r="C1041" s="8"/>
      <c r="D1041" s="6"/>
      <c r="E1041" s="3"/>
      <c r="F1041" s="3"/>
    </row>
    <row r="1042" spans="1:6" s="22" customFormat="1">
      <c r="A1042" s="8"/>
      <c r="B1042" s="9"/>
      <c r="C1042" s="8"/>
      <c r="D1042" s="6"/>
      <c r="E1042" s="3"/>
      <c r="F1042" s="3"/>
    </row>
    <row r="1043" spans="1:6" s="22" customFormat="1">
      <c r="A1043" s="8"/>
      <c r="B1043" s="9"/>
      <c r="C1043" s="8"/>
      <c r="D1043" s="6"/>
      <c r="E1043" s="3"/>
      <c r="F1043" s="3"/>
    </row>
    <row r="1044" spans="1:6" s="22" customFormat="1">
      <c r="A1044" s="8"/>
      <c r="B1044" s="9"/>
      <c r="C1044" s="8"/>
      <c r="D1044" s="6"/>
      <c r="E1044" s="3"/>
      <c r="F1044" s="3"/>
    </row>
    <row r="1045" spans="1:6" s="22" customFormat="1">
      <c r="A1045" s="8"/>
      <c r="B1045" s="9"/>
      <c r="C1045" s="8"/>
      <c r="D1045" s="6"/>
      <c r="E1045" s="3"/>
      <c r="F1045" s="3"/>
    </row>
    <row r="1046" spans="1:6" s="22" customFormat="1" ht="28.9" customHeight="1">
      <c r="A1046" s="63" t="s">
        <v>1332</v>
      </c>
      <c r="B1046" s="64"/>
      <c r="C1046" s="66"/>
      <c r="D1046" s="68" t="str">
        <f t="shared" ref="D1046" si="47">IF(C1046="","",IF(C1046="UNIT","QTY",1))</f>
        <v/>
      </c>
      <c r="E1046" s="41"/>
      <c r="F1046" s="484"/>
    </row>
    <row r="1047" spans="1:6" s="22" customFormat="1" ht="28.9" customHeight="1">
      <c r="A1047" s="198"/>
      <c r="B1047" s="201"/>
      <c r="C1047" s="198"/>
      <c r="D1047" s="186"/>
      <c r="E1047" s="199"/>
      <c r="F1047" s="199"/>
    </row>
    <row r="1048" spans="1:6" s="22" customFormat="1" ht="28.9" customHeight="1">
      <c r="A1048" s="52" t="str">
        <f>$A$7</f>
        <v>ITEM</v>
      </c>
      <c r="B1048" s="52" t="str">
        <f>$B$7</f>
        <v>DESCRIPTION</v>
      </c>
      <c r="C1048" s="52" t="str">
        <f>$C$7</f>
        <v>UNIT</v>
      </c>
      <c r="D1048" s="51" t="str">
        <f>$D$7</f>
        <v>QTY</v>
      </c>
      <c r="E1048" s="51" t="s">
        <v>357</v>
      </c>
      <c r="F1048" s="65" t="s">
        <v>366</v>
      </c>
    </row>
    <row r="1049" spans="1:6" s="22" customFormat="1" ht="28.9" customHeight="1">
      <c r="A1049" s="37"/>
      <c r="B1049" s="38"/>
      <c r="C1049" s="39"/>
      <c r="D1049" s="40" t="str">
        <f t="shared" ref="D1049" si="48">IF(C1049="","",IF(C1049="UNIT","QTY",1))</f>
        <v/>
      </c>
      <c r="E1049" s="71"/>
      <c r="F1049" s="71"/>
    </row>
    <row r="1050" spans="1:6" s="22" customFormat="1">
      <c r="A1050" s="16"/>
      <c r="B1050" s="88"/>
      <c r="C1050" s="16"/>
      <c r="D1050" s="87"/>
      <c r="E1050" s="15"/>
      <c r="F1050" s="3"/>
    </row>
    <row r="1051" spans="1:6" s="22" customFormat="1">
      <c r="A1051" s="16"/>
      <c r="B1051" s="8"/>
      <c r="C1051" s="23"/>
      <c r="D1051" s="515"/>
      <c r="E1051" s="87"/>
      <c r="F1051" s="6"/>
    </row>
    <row r="1052" spans="1:6" s="22" customFormat="1">
      <c r="A1052" s="33"/>
      <c r="B1052" s="32" t="s">
        <v>1385</v>
      </c>
      <c r="C1052" s="44"/>
      <c r="D1052" s="58" t="str">
        <f t="shared" ref="D1052:D1054" si="49">IF(C1052="","",IF(C1052="UNIT","QTY",1))</f>
        <v/>
      </c>
      <c r="E1052" s="59"/>
      <c r="F1052" s="59"/>
    </row>
    <row r="1053" spans="1:6" s="22" customFormat="1">
      <c r="A1053" s="35"/>
      <c r="B1053" s="36"/>
      <c r="C1053" s="35"/>
      <c r="D1053" s="58" t="str">
        <f t="shared" si="49"/>
        <v/>
      </c>
      <c r="E1053" s="30"/>
      <c r="F1053" s="30"/>
    </row>
    <row r="1054" spans="1:6" s="22" customFormat="1">
      <c r="A1054" s="29" t="s">
        <v>1386</v>
      </c>
      <c r="B1054" s="32" t="s">
        <v>678</v>
      </c>
      <c r="C1054" s="33"/>
      <c r="D1054" s="34" t="str">
        <f t="shared" si="49"/>
        <v/>
      </c>
      <c r="E1054" s="59"/>
      <c r="F1054" s="59"/>
    </row>
    <row r="1055" spans="1:6" s="22" customFormat="1">
      <c r="A1055" s="33"/>
      <c r="B1055" s="24"/>
      <c r="C1055" s="33"/>
      <c r="D1055" s="34"/>
      <c r="E1055" s="59"/>
      <c r="F1055" s="59"/>
    </row>
    <row r="1056" spans="1:6" s="79" customFormat="1">
      <c r="A1056" s="42" t="s">
        <v>1387</v>
      </c>
      <c r="B1056" s="26" t="s">
        <v>679</v>
      </c>
      <c r="C1056" s="42" t="s">
        <v>3</v>
      </c>
      <c r="D1056" s="43">
        <v>1</v>
      </c>
      <c r="E1056" s="61"/>
      <c r="F1056" s="61"/>
    </row>
    <row r="1057" spans="1:6" s="22" customFormat="1">
      <c r="A1057" s="33"/>
      <c r="B1057" s="24"/>
      <c r="C1057" s="33"/>
      <c r="D1057" s="34"/>
      <c r="E1057" s="59"/>
      <c r="F1057" s="59"/>
    </row>
    <row r="1058" spans="1:6" s="79" customFormat="1">
      <c r="A1058" s="45" t="s">
        <v>1388</v>
      </c>
      <c r="B1058" s="46" t="s">
        <v>680</v>
      </c>
      <c r="C1058" s="45" t="s">
        <v>970</v>
      </c>
      <c r="D1058" s="43">
        <v>1</v>
      </c>
      <c r="E1058" s="31"/>
      <c r="F1058" s="31"/>
    </row>
    <row r="1059" spans="1:6" s="22" customFormat="1">
      <c r="A1059" s="35"/>
      <c r="B1059" s="36"/>
      <c r="C1059" s="35"/>
      <c r="D1059" s="34"/>
      <c r="E1059" s="30"/>
      <c r="F1059" s="30"/>
    </row>
    <row r="1060" spans="1:6" s="79" customFormat="1">
      <c r="A1060" s="45" t="s">
        <v>1389</v>
      </c>
      <c r="B1060" s="46" t="s">
        <v>681</v>
      </c>
      <c r="C1060" s="45" t="s">
        <v>3</v>
      </c>
      <c r="D1060" s="43">
        <v>1</v>
      </c>
      <c r="E1060" s="31"/>
      <c r="F1060" s="31"/>
    </row>
    <row r="1061" spans="1:6" s="22" customFormat="1">
      <c r="A1061" s="35"/>
      <c r="B1061" s="36"/>
      <c r="C1061" s="35"/>
      <c r="D1061" s="34"/>
      <c r="E1061" s="30"/>
      <c r="F1061" s="30"/>
    </row>
    <row r="1062" spans="1:6" s="79" customFormat="1">
      <c r="A1062" s="45" t="s">
        <v>1390</v>
      </c>
      <c r="B1062" s="46" t="s">
        <v>682</v>
      </c>
      <c r="C1062" s="45" t="s">
        <v>3</v>
      </c>
      <c r="D1062" s="43">
        <v>1</v>
      </c>
      <c r="E1062" s="31"/>
      <c r="F1062" s="31"/>
    </row>
    <row r="1063" spans="1:6" s="22" customFormat="1">
      <c r="A1063" s="35"/>
      <c r="B1063" s="36"/>
      <c r="C1063" s="35"/>
      <c r="D1063" s="34"/>
      <c r="E1063" s="30"/>
      <c r="F1063" s="30"/>
    </row>
    <row r="1064" spans="1:6" s="79" customFormat="1">
      <c r="A1064" s="45" t="s">
        <v>1391</v>
      </c>
      <c r="B1064" s="46" t="s">
        <v>683</v>
      </c>
      <c r="C1064" s="45" t="s">
        <v>3</v>
      </c>
      <c r="D1064" s="43">
        <v>1</v>
      </c>
      <c r="E1064" s="31"/>
      <c r="F1064" s="31"/>
    </row>
    <row r="1065" spans="1:6" s="22" customFormat="1">
      <c r="A1065" s="35"/>
      <c r="B1065" s="36"/>
      <c r="C1065" s="35"/>
      <c r="D1065" s="34"/>
      <c r="E1065" s="30"/>
      <c r="F1065" s="30"/>
    </row>
    <row r="1066" spans="1:6" s="79" customFormat="1">
      <c r="A1066" s="45" t="s">
        <v>1392</v>
      </c>
      <c r="B1066" s="46" t="s">
        <v>684</v>
      </c>
      <c r="C1066" s="45" t="s">
        <v>17</v>
      </c>
      <c r="D1066" s="43">
        <v>1</v>
      </c>
      <c r="E1066" s="31"/>
      <c r="F1066" s="31"/>
    </row>
    <row r="1067" spans="1:6" s="22" customFormat="1">
      <c r="A1067" s="35"/>
      <c r="B1067" s="36"/>
      <c r="C1067" s="35"/>
      <c r="D1067" s="34"/>
      <c r="E1067" s="30"/>
      <c r="F1067" s="30"/>
    </row>
    <row r="1068" spans="1:6" s="79" customFormat="1">
      <c r="A1068" s="45" t="s">
        <v>1393</v>
      </c>
      <c r="B1068" s="46" t="s">
        <v>685</v>
      </c>
      <c r="C1068" s="45" t="s">
        <v>3</v>
      </c>
      <c r="D1068" s="43">
        <v>1</v>
      </c>
      <c r="E1068" s="31"/>
      <c r="F1068" s="31"/>
    </row>
    <row r="1069" spans="1:6" s="22" customFormat="1">
      <c r="A1069" s="35"/>
      <c r="B1069" s="36"/>
      <c r="C1069" s="35"/>
      <c r="D1069" s="34"/>
      <c r="E1069" s="30"/>
      <c r="F1069" s="30"/>
    </row>
    <row r="1070" spans="1:6" s="79" customFormat="1">
      <c r="A1070" s="45" t="s">
        <v>1394</v>
      </c>
      <c r="B1070" s="46" t="s">
        <v>686</v>
      </c>
      <c r="C1070" s="45" t="s">
        <v>3</v>
      </c>
      <c r="D1070" s="43">
        <v>1</v>
      </c>
      <c r="E1070" s="31"/>
      <c r="F1070" s="31"/>
    </row>
    <row r="1071" spans="1:6" s="22" customFormat="1">
      <c r="A1071" s="35"/>
      <c r="B1071" s="36"/>
      <c r="C1071" s="35"/>
      <c r="D1071" s="34"/>
      <c r="E1071" s="30"/>
      <c r="F1071" s="30"/>
    </row>
    <row r="1072" spans="1:6" s="79" customFormat="1">
      <c r="A1072" s="45" t="s">
        <v>1395</v>
      </c>
      <c r="B1072" s="46" t="s">
        <v>687</v>
      </c>
      <c r="C1072" s="45" t="s">
        <v>3</v>
      </c>
      <c r="D1072" s="43">
        <v>1</v>
      </c>
      <c r="E1072" s="31"/>
      <c r="F1072" s="31"/>
    </row>
    <row r="1073" spans="1:6" s="22" customFormat="1">
      <c r="A1073" s="35"/>
      <c r="B1073" s="36"/>
      <c r="C1073" s="35"/>
      <c r="D1073" s="34"/>
      <c r="E1073" s="30"/>
      <c r="F1073" s="30"/>
    </row>
    <row r="1074" spans="1:6" s="79" customFormat="1">
      <c r="A1074" s="45" t="s">
        <v>1396</v>
      </c>
      <c r="B1074" s="46" t="s">
        <v>688</v>
      </c>
      <c r="C1074" s="45" t="s">
        <v>3</v>
      </c>
      <c r="D1074" s="43">
        <v>1</v>
      </c>
      <c r="E1074" s="31"/>
      <c r="F1074" s="31"/>
    </row>
    <row r="1075" spans="1:6" s="22" customFormat="1">
      <c r="A1075" s="35"/>
      <c r="B1075" s="36"/>
      <c r="C1075" s="35"/>
      <c r="D1075" s="34"/>
      <c r="E1075" s="30"/>
      <c r="F1075" s="30"/>
    </row>
    <row r="1076" spans="1:6" s="79" customFormat="1">
      <c r="A1076" s="45" t="s">
        <v>1397</v>
      </c>
      <c r="B1076" s="46" t="s">
        <v>689</v>
      </c>
      <c r="C1076" s="45" t="s">
        <v>3</v>
      </c>
      <c r="D1076" s="43">
        <v>1</v>
      </c>
      <c r="E1076" s="31"/>
      <c r="F1076" s="31"/>
    </row>
    <row r="1077" spans="1:6" s="22" customFormat="1">
      <c r="A1077" s="35"/>
      <c r="B1077" s="36"/>
      <c r="C1077" s="35"/>
      <c r="D1077" s="34"/>
      <c r="E1077" s="30"/>
      <c r="F1077" s="30"/>
    </row>
    <row r="1078" spans="1:6" s="79" customFormat="1">
      <c r="A1078" s="45" t="s">
        <v>1398</v>
      </c>
      <c r="B1078" s="46" t="s">
        <v>690</v>
      </c>
      <c r="C1078" s="45" t="s">
        <v>3</v>
      </c>
      <c r="D1078" s="43">
        <v>1</v>
      </c>
      <c r="E1078" s="31"/>
      <c r="F1078" s="31"/>
    </row>
    <row r="1079" spans="1:6" s="22" customFormat="1">
      <c r="A1079" s="35"/>
      <c r="B1079" s="36"/>
      <c r="C1079" s="35"/>
      <c r="D1079" s="34"/>
      <c r="E1079" s="30"/>
      <c r="F1079" s="30"/>
    </row>
    <row r="1080" spans="1:6" s="22" customFormat="1">
      <c r="A1080" s="35"/>
      <c r="B1080" s="36"/>
      <c r="C1080" s="35"/>
      <c r="D1080" s="34"/>
      <c r="E1080" s="30"/>
      <c r="F1080" s="30"/>
    </row>
    <row r="1081" spans="1:6" s="22" customFormat="1">
      <c r="A1081" s="35" t="s">
        <v>1399</v>
      </c>
      <c r="B1081" s="92" t="s">
        <v>392</v>
      </c>
      <c r="C1081" s="35"/>
      <c r="D1081" s="34"/>
      <c r="E1081" s="30"/>
      <c r="F1081" s="30"/>
    </row>
    <row r="1082" spans="1:6" s="22" customFormat="1" ht="24">
      <c r="A1082" s="35" t="s">
        <v>1400</v>
      </c>
      <c r="B1082" s="36" t="s">
        <v>391</v>
      </c>
      <c r="C1082" s="62" t="s">
        <v>6</v>
      </c>
      <c r="D1082" s="67"/>
      <c r="E1082" s="30"/>
      <c r="F1082" s="30"/>
    </row>
    <row r="1083" spans="1:6" s="22" customFormat="1">
      <c r="A1083" s="35"/>
      <c r="B1083" s="36"/>
      <c r="C1083" s="35"/>
      <c r="D1083" s="34"/>
      <c r="E1083" s="30"/>
      <c r="F1083" s="30"/>
    </row>
    <row r="1084" spans="1:6" s="22" customFormat="1">
      <c r="A1084" s="35"/>
      <c r="B1084" s="36"/>
      <c r="C1084" s="35"/>
      <c r="D1084" s="34"/>
      <c r="E1084" s="30"/>
      <c r="F1084" s="30"/>
    </row>
    <row r="1085" spans="1:6" s="22" customFormat="1">
      <c r="A1085" s="35" t="s">
        <v>1401</v>
      </c>
      <c r="B1085" s="93" t="s">
        <v>693</v>
      </c>
      <c r="C1085" s="35"/>
      <c r="D1085" s="34"/>
      <c r="E1085" s="30"/>
      <c r="F1085" s="30"/>
    </row>
    <row r="1086" spans="1:6" s="22" customFormat="1">
      <c r="A1086" s="35"/>
      <c r="B1086" s="516"/>
      <c r="C1086" s="35"/>
      <c r="D1086" s="34"/>
      <c r="E1086" s="30"/>
      <c r="F1086" s="30"/>
    </row>
    <row r="1087" spans="1:6" s="22" customFormat="1">
      <c r="A1087" s="35" t="s">
        <v>1402</v>
      </c>
      <c r="B1087" s="95" t="s">
        <v>794</v>
      </c>
      <c r="C1087" s="45"/>
      <c r="D1087" s="43"/>
      <c r="E1087" s="31"/>
      <c r="F1087" s="31"/>
    </row>
    <row r="1088" spans="1:6" s="22" customFormat="1">
      <c r="A1088" s="35"/>
      <c r="B1088" s="517"/>
      <c r="C1088" s="35"/>
      <c r="D1088" s="34"/>
      <c r="E1088" s="30"/>
      <c r="F1088" s="30"/>
    </row>
    <row r="1089" spans="1:6" s="79" customFormat="1">
      <c r="A1089" s="45" t="s">
        <v>1403</v>
      </c>
      <c r="B1089" s="95" t="s">
        <v>694</v>
      </c>
      <c r="C1089" s="95" t="s">
        <v>2</v>
      </c>
      <c r="D1089" s="43">
        <v>1</v>
      </c>
      <c r="E1089" s="31"/>
      <c r="F1089" s="31"/>
    </row>
    <row r="1090" spans="1:6" s="22" customFormat="1">
      <c r="A1090" s="35"/>
      <c r="B1090" s="84"/>
      <c r="C1090" s="97"/>
      <c r="D1090" s="34"/>
      <c r="E1090" s="30"/>
      <c r="F1090" s="30"/>
    </row>
    <row r="1091" spans="1:6" s="79" customFormat="1">
      <c r="A1091" s="45" t="s">
        <v>1404</v>
      </c>
      <c r="B1091" s="95" t="s">
        <v>700</v>
      </c>
      <c r="C1091" s="60" t="s">
        <v>17</v>
      </c>
      <c r="D1091" s="43">
        <v>1</v>
      </c>
      <c r="E1091" s="31"/>
      <c r="F1091" s="31"/>
    </row>
    <row r="1092" spans="1:6" s="22" customFormat="1">
      <c r="A1092" s="35"/>
      <c r="B1092" s="94"/>
      <c r="C1092" s="57"/>
      <c r="D1092" s="34"/>
      <c r="E1092" s="30"/>
      <c r="F1092" s="30"/>
    </row>
    <row r="1093" spans="1:6" s="22" customFormat="1">
      <c r="A1093" s="45" t="s">
        <v>1405</v>
      </c>
      <c r="B1093" s="95" t="s">
        <v>695</v>
      </c>
      <c r="C1093" s="60" t="s">
        <v>17</v>
      </c>
      <c r="D1093" s="43">
        <v>1</v>
      </c>
      <c r="E1093" s="31"/>
      <c r="F1093" s="31"/>
    </row>
    <row r="1094" spans="1:6" s="22" customFormat="1">
      <c r="A1094" s="35"/>
      <c r="B1094" s="94"/>
      <c r="C1094" s="57"/>
      <c r="D1094" s="34"/>
      <c r="E1094" s="30"/>
      <c r="F1094" s="30"/>
    </row>
    <row r="1095" spans="1:6" s="22" customFormat="1">
      <c r="A1095" s="45" t="s">
        <v>1406</v>
      </c>
      <c r="B1095" s="95" t="s">
        <v>696</v>
      </c>
      <c r="C1095" s="60" t="s">
        <v>20</v>
      </c>
      <c r="D1095" s="43">
        <v>1</v>
      </c>
      <c r="E1095" s="31"/>
      <c r="F1095" s="31"/>
    </row>
    <row r="1096" spans="1:6" s="22" customFormat="1">
      <c r="A1096" s="35"/>
      <c r="B1096" s="94"/>
      <c r="C1096" s="57"/>
      <c r="D1096" s="34"/>
      <c r="E1096" s="30"/>
      <c r="F1096" s="30"/>
    </row>
    <row r="1097" spans="1:6" s="22" customFormat="1">
      <c r="A1097" s="45" t="s">
        <v>1407</v>
      </c>
      <c r="B1097" s="95" t="s">
        <v>697</v>
      </c>
      <c r="C1097" s="60" t="s">
        <v>20</v>
      </c>
      <c r="D1097" s="43">
        <v>1</v>
      </c>
      <c r="E1097" s="31"/>
      <c r="F1097" s="31"/>
    </row>
    <row r="1098" spans="1:6" s="22" customFormat="1">
      <c r="A1098" s="35"/>
      <c r="B1098" s="94"/>
      <c r="C1098" s="57"/>
      <c r="D1098" s="34"/>
      <c r="E1098" s="30"/>
      <c r="F1098" s="30"/>
    </row>
    <row r="1099" spans="1:6" s="22" customFormat="1">
      <c r="A1099" s="45" t="s">
        <v>1408</v>
      </c>
      <c r="B1099" s="95" t="s">
        <v>698</v>
      </c>
      <c r="C1099" s="60" t="s">
        <v>17</v>
      </c>
      <c r="D1099" s="43">
        <v>1</v>
      </c>
      <c r="E1099" s="31"/>
      <c r="F1099" s="31"/>
    </row>
    <row r="1100" spans="1:6" s="22" customFormat="1">
      <c r="A1100" s="35"/>
      <c r="B1100" s="94"/>
      <c r="C1100" s="57"/>
      <c r="D1100" s="34"/>
      <c r="E1100" s="30"/>
      <c r="F1100" s="30"/>
    </row>
    <row r="1101" spans="1:6" s="22" customFormat="1">
      <c r="A1101" s="45" t="s">
        <v>1409</v>
      </c>
      <c r="B1101" s="95" t="s">
        <v>707</v>
      </c>
      <c r="C1101" s="60" t="s">
        <v>17</v>
      </c>
      <c r="D1101" s="43">
        <v>1</v>
      </c>
      <c r="E1101" s="31"/>
      <c r="F1101" s="31"/>
    </row>
    <row r="1102" spans="1:6" s="22" customFormat="1">
      <c r="A1102" s="35"/>
      <c r="B1102" s="94"/>
      <c r="C1102" s="57"/>
      <c r="D1102" s="34"/>
      <c r="E1102" s="30"/>
      <c r="F1102" s="30"/>
    </row>
    <row r="1103" spans="1:6" s="22" customFormat="1">
      <c r="A1103" s="45" t="s">
        <v>1410</v>
      </c>
      <c r="B1103" s="95" t="s">
        <v>699</v>
      </c>
      <c r="C1103" s="60" t="s">
        <v>17</v>
      </c>
      <c r="D1103" s="43">
        <v>1</v>
      </c>
      <c r="E1103" s="31"/>
      <c r="F1103" s="31"/>
    </row>
    <row r="1104" spans="1:6" s="22" customFormat="1">
      <c r="A1104" s="35"/>
      <c r="B1104" s="94"/>
      <c r="C1104" s="57"/>
      <c r="D1104" s="34"/>
      <c r="E1104" s="30"/>
      <c r="F1104" s="30"/>
    </row>
    <row r="1105" spans="1:6" s="22" customFormat="1">
      <c r="A1105" s="45" t="s">
        <v>1411</v>
      </c>
      <c r="B1105" s="95" t="s">
        <v>705</v>
      </c>
      <c r="C1105" s="60" t="s">
        <v>17</v>
      </c>
      <c r="D1105" s="43">
        <v>1</v>
      </c>
      <c r="E1105" s="31"/>
      <c r="F1105" s="31"/>
    </row>
    <row r="1106" spans="1:6" s="22" customFormat="1">
      <c r="A1106" s="35"/>
      <c r="B1106" s="84"/>
      <c r="C1106" s="97"/>
      <c r="D1106" s="34"/>
      <c r="E1106" s="30"/>
      <c r="F1106" s="30"/>
    </row>
    <row r="1107" spans="1:6" s="22" customFormat="1">
      <c r="A1107" s="35" t="s">
        <v>1416</v>
      </c>
      <c r="B1107" s="28" t="s">
        <v>706</v>
      </c>
      <c r="C1107" s="35"/>
      <c r="D1107" s="34"/>
      <c r="E1107" s="30"/>
      <c r="F1107" s="30"/>
    </row>
    <row r="1108" spans="1:6" s="22" customFormat="1">
      <c r="A1108" s="35"/>
      <c r="B1108" s="28"/>
      <c r="C1108" s="35"/>
      <c r="D1108" s="34"/>
      <c r="E1108" s="30"/>
      <c r="F1108" s="30"/>
    </row>
    <row r="1109" spans="1:6" s="22" customFormat="1">
      <c r="A1109" s="45" t="s">
        <v>1412</v>
      </c>
      <c r="B1109" s="27" t="s">
        <v>701</v>
      </c>
      <c r="C1109" s="60" t="s">
        <v>424</v>
      </c>
      <c r="D1109" s="43">
        <v>1</v>
      </c>
      <c r="E1109" s="31"/>
      <c r="F1109" s="31"/>
    </row>
    <row r="1110" spans="1:6" s="22" customFormat="1">
      <c r="A1110" s="35"/>
      <c r="B1110" s="25"/>
      <c r="C1110" s="57"/>
      <c r="D1110" s="34"/>
      <c r="E1110" s="30"/>
      <c r="F1110" s="30"/>
    </row>
    <row r="1111" spans="1:6" s="22" customFormat="1">
      <c r="A1111" s="45" t="s">
        <v>1413</v>
      </c>
      <c r="B1111" s="27" t="s">
        <v>702</v>
      </c>
      <c r="C1111" s="60" t="s">
        <v>704</v>
      </c>
      <c r="D1111" s="43">
        <v>1</v>
      </c>
      <c r="E1111" s="31"/>
      <c r="F1111" s="31"/>
    </row>
    <row r="1112" spans="1:6" s="22" customFormat="1">
      <c r="A1112" s="35"/>
      <c r="B1112" s="25"/>
      <c r="C1112" s="57"/>
      <c r="D1112" s="34"/>
      <c r="E1112" s="30"/>
      <c r="F1112" s="30"/>
    </row>
    <row r="1113" spans="1:6" s="22" customFormat="1">
      <c r="A1113" s="45" t="s">
        <v>1414</v>
      </c>
      <c r="B1113" s="27" t="s">
        <v>703</v>
      </c>
      <c r="C1113" s="60" t="s">
        <v>3</v>
      </c>
      <c r="D1113" s="43">
        <v>1</v>
      </c>
      <c r="E1113" s="31"/>
      <c r="F1113" s="31"/>
    </row>
    <row r="1114" spans="1:6" s="22" customFormat="1">
      <c r="A1114" s="35"/>
      <c r="B1114" s="94"/>
      <c r="C1114" s="35"/>
      <c r="D1114" s="34"/>
      <c r="E1114" s="30"/>
      <c r="F1114" s="30"/>
    </row>
    <row r="1115" spans="1:6" s="22" customFormat="1">
      <c r="A1115" s="35" t="s">
        <v>1415</v>
      </c>
      <c r="B1115" s="94" t="s">
        <v>712</v>
      </c>
      <c r="C1115" s="35"/>
      <c r="D1115" s="34"/>
      <c r="E1115" s="30"/>
      <c r="F1115" s="30"/>
    </row>
    <row r="1116" spans="1:6" s="22" customFormat="1">
      <c r="A1116" s="35"/>
      <c r="B1116" s="94"/>
      <c r="C1116" s="35"/>
      <c r="D1116" s="34"/>
      <c r="E1116" s="30"/>
      <c r="F1116" s="30"/>
    </row>
    <row r="1117" spans="1:6" s="22" customFormat="1">
      <c r="A1117" s="35"/>
      <c r="B1117" s="94"/>
      <c r="C1117" s="35"/>
      <c r="D1117" s="34"/>
      <c r="E1117" s="30"/>
      <c r="F1117" s="30"/>
    </row>
    <row r="1118" spans="1:6" s="22" customFormat="1">
      <c r="A1118" s="35"/>
      <c r="B1118" s="94"/>
      <c r="C1118" s="35"/>
      <c r="D1118" s="34"/>
      <c r="E1118" s="30"/>
      <c r="F1118" s="30"/>
    </row>
    <row r="1119" spans="1:6" s="22" customFormat="1">
      <c r="A1119" s="35"/>
      <c r="B1119" s="94"/>
      <c r="C1119" s="35"/>
      <c r="D1119" s="34"/>
      <c r="E1119" s="30"/>
      <c r="F1119" s="30"/>
    </row>
    <row r="1120" spans="1:6" s="22" customFormat="1">
      <c r="A1120" s="35"/>
      <c r="B1120" s="94"/>
      <c r="C1120" s="35"/>
      <c r="D1120" s="34"/>
      <c r="E1120" s="30"/>
      <c r="F1120" s="30"/>
    </row>
    <row r="1121" spans="1:6" s="22" customFormat="1">
      <c r="A1121" s="35"/>
      <c r="B1121" s="94"/>
      <c r="C1121" s="35"/>
      <c r="D1121" s="34"/>
      <c r="E1121" s="30"/>
      <c r="F1121" s="30"/>
    </row>
    <row r="1122" spans="1:6" s="22" customFormat="1">
      <c r="A1122" s="35"/>
      <c r="B1122" s="94"/>
      <c r="C1122" s="35"/>
      <c r="D1122" s="34"/>
      <c r="E1122" s="30"/>
      <c r="F1122" s="30"/>
    </row>
    <row r="1123" spans="1:6" s="22" customFormat="1">
      <c r="A1123" s="35"/>
      <c r="B1123" s="94"/>
      <c r="C1123" s="35"/>
      <c r="D1123" s="34"/>
      <c r="E1123" s="30"/>
      <c r="F1123" s="30"/>
    </row>
    <row r="1124" spans="1:6" s="22" customFormat="1">
      <c r="A1124" s="35"/>
      <c r="B1124" s="94"/>
      <c r="C1124" s="35"/>
      <c r="D1124" s="34"/>
      <c r="E1124" s="30"/>
      <c r="F1124" s="30"/>
    </row>
    <row r="1125" spans="1:6" s="22" customFormat="1">
      <c r="A1125" s="35"/>
      <c r="B1125" s="94"/>
      <c r="C1125" s="35"/>
      <c r="D1125" s="34"/>
      <c r="E1125" s="30"/>
      <c r="F1125" s="30"/>
    </row>
    <row r="1126" spans="1:6" s="22" customFormat="1">
      <c r="A1126" s="35"/>
      <c r="B1126" s="94"/>
      <c r="C1126" s="35"/>
      <c r="D1126" s="34"/>
      <c r="E1126" s="30"/>
      <c r="F1126" s="30"/>
    </row>
    <row r="1127" spans="1:6" s="22" customFormat="1">
      <c r="A1127" s="35"/>
      <c r="B1127" s="94"/>
      <c r="C1127" s="35"/>
      <c r="D1127" s="34"/>
      <c r="E1127" s="30"/>
      <c r="F1127" s="30"/>
    </row>
    <row r="1128" spans="1:6" s="22" customFormat="1">
      <c r="A1128" s="35"/>
      <c r="B1128" s="94"/>
      <c r="C1128" s="35"/>
      <c r="D1128" s="34"/>
      <c r="E1128" s="30"/>
      <c r="F1128" s="30"/>
    </row>
    <row r="1129" spans="1:6" s="22" customFormat="1">
      <c r="A1129" s="35"/>
      <c r="B1129" s="94"/>
      <c r="C1129" s="35"/>
      <c r="D1129" s="34"/>
      <c r="E1129" s="30"/>
      <c r="F1129" s="30"/>
    </row>
    <row r="1130" spans="1:6" s="22" customFormat="1">
      <c r="A1130" s="35"/>
      <c r="B1130" s="94"/>
      <c r="C1130" s="35"/>
      <c r="D1130" s="34"/>
      <c r="E1130" s="30"/>
      <c r="F1130" s="30"/>
    </row>
    <row r="1131" spans="1:6" s="22" customFormat="1">
      <c r="A1131" s="35"/>
      <c r="B1131" s="94"/>
      <c r="C1131" s="35"/>
      <c r="D1131" s="34"/>
      <c r="E1131" s="30"/>
      <c r="F1131" s="30"/>
    </row>
    <row r="1132" spans="1:6" s="22" customFormat="1">
      <c r="A1132" s="35"/>
      <c r="B1132" s="94"/>
      <c r="C1132" s="35"/>
      <c r="D1132" s="34"/>
      <c r="E1132" s="30"/>
      <c r="F1132" s="30"/>
    </row>
    <row r="1133" spans="1:6" s="22" customFormat="1">
      <c r="A1133" s="35"/>
      <c r="B1133" s="94"/>
      <c r="C1133" s="35"/>
      <c r="D1133" s="34"/>
      <c r="E1133" s="30"/>
      <c r="F1133" s="30"/>
    </row>
    <row r="1134" spans="1:6" s="22" customFormat="1">
      <c r="A1134" s="35"/>
      <c r="B1134" s="94"/>
      <c r="C1134" s="35"/>
      <c r="D1134" s="34"/>
      <c r="E1134" s="30"/>
      <c r="F1134" s="30"/>
    </row>
    <row r="1135" spans="1:6" s="22" customFormat="1">
      <c r="A1135" s="35"/>
      <c r="B1135" s="94"/>
      <c r="C1135" s="35"/>
      <c r="D1135" s="34"/>
      <c r="E1135" s="30"/>
      <c r="F1135" s="30"/>
    </row>
    <row r="1136" spans="1:6" s="22" customFormat="1">
      <c r="A1136" s="35"/>
      <c r="B1136" s="94"/>
      <c r="C1136" s="35"/>
      <c r="D1136" s="34"/>
      <c r="E1136" s="30"/>
      <c r="F1136" s="30"/>
    </row>
    <row r="1137" spans="1:6" s="22" customFormat="1">
      <c r="A1137" s="35"/>
      <c r="B1137" s="94"/>
      <c r="C1137" s="35"/>
      <c r="D1137" s="34"/>
      <c r="E1137" s="30"/>
      <c r="F1137" s="30"/>
    </row>
    <row r="1138" spans="1:6" s="22" customFormat="1">
      <c r="A1138" s="35"/>
      <c r="B1138" s="94"/>
      <c r="C1138" s="35"/>
      <c r="D1138" s="34"/>
      <c r="E1138" s="30"/>
      <c r="F1138" s="30"/>
    </row>
    <row r="1139" spans="1:6" s="22" customFormat="1">
      <c r="A1139" s="35"/>
      <c r="B1139" s="94"/>
      <c r="C1139" s="35"/>
      <c r="D1139" s="34"/>
      <c r="E1139" s="30"/>
      <c r="F1139" s="30"/>
    </row>
    <row r="1140" spans="1:6" s="22" customFormat="1">
      <c r="A1140" s="35"/>
      <c r="B1140" s="94"/>
      <c r="C1140" s="35"/>
      <c r="D1140" s="34"/>
      <c r="E1140" s="30"/>
      <c r="F1140" s="30"/>
    </row>
    <row r="1141" spans="1:6" s="22" customFormat="1">
      <c r="A1141" s="35"/>
      <c r="B1141" s="94"/>
      <c r="C1141" s="35"/>
      <c r="D1141" s="34"/>
      <c r="E1141" s="30"/>
      <c r="F1141" s="30"/>
    </row>
    <row r="1142" spans="1:6" s="22" customFormat="1">
      <c r="A1142" s="35"/>
      <c r="B1142" s="94"/>
      <c r="C1142" s="35"/>
      <c r="D1142" s="34"/>
      <c r="E1142" s="30"/>
      <c r="F1142" s="30"/>
    </row>
    <row r="1143" spans="1:6" s="22" customFormat="1">
      <c r="A1143" s="35"/>
      <c r="B1143" s="94"/>
      <c r="C1143" s="35"/>
      <c r="D1143" s="34"/>
      <c r="E1143" s="30"/>
      <c r="F1143" s="30"/>
    </row>
    <row r="1144" spans="1:6" s="22" customFormat="1">
      <c r="A1144" s="35"/>
      <c r="B1144" s="94"/>
      <c r="C1144" s="35"/>
      <c r="D1144" s="34"/>
      <c r="E1144" s="30"/>
      <c r="F1144" s="30"/>
    </row>
    <row r="1145" spans="1:6" s="22" customFormat="1">
      <c r="A1145" s="35"/>
      <c r="B1145" s="94"/>
      <c r="C1145" s="35"/>
      <c r="D1145" s="34"/>
      <c r="E1145" s="30"/>
      <c r="F1145" s="30"/>
    </row>
    <row r="1146" spans="1:6" s="22" customFormat="1">
      <c r="A1146" s="35"/>
      <c r="B1146" s="94"/>
      <c r="C1146" s="35"/>
      <c r="D1146" s="34"/>
      <c r="E1146" s="30"/>
      <c r="F1146" s="30"/>
    </row>
    <row r="1147" spans="1:6" s="22" customFormat="1">
      <c r="A1147" s="35"/>
      <c r="B1147" s="94"/>
      <c r="C1147" s="35"/>
      <c r="D1147" s="34"/>
      <c r="E1147" s="30"/>
      <c r="F1147" s="30"/>
    </row>
    <row r="1148" spans="1:6" s="22" customFormat="1">
      <c r="A1148" s="35"/>
      <c r="B1148" s="94"/>
      <c r="C1148" s="35"/>
      <c r="D1148" s="34"/>
      <c r="E1148" s="30"/>
      <c r="F1148" s="30"/>
    </row>
    <row r="1149" spans="1:6" s="22" customFormat="1">
      <c r="A1149" s="35"/>
      <c r="B1149" s="94"/>
      <c r="C1149" s="35"/>
      <c r="D1149" s="34"/>
      <c r="E1149" s="30"/>
      <c r="F1149" s="30"/>
    </row>
    <row r="1150" spans="1:6" s="22" customFormat="1">
      <c r="A1150" s="35"/>
      <c r="B1150" s="94"/>
      <c r="C1150" s="35"/>
      <c r="D1150" s="34"/>
      <c r="E1150" s="30"/>
      <c r="F1150" s="30"/>
    </row>
    <row r="1151" spans="1:6" s="22" customFormat="1">
      <c r="A1151" s="8"/>
      <c r="B1151" s="9"/>
      <c r="C1151" s="8"/>
      <c r="D1151" s="6"/>
      <c r="E1151" s="3"/>
      <c r="F1151" s="3"/>
    </row>
    <row r="1152" spans="1:6" s="22" customFormat="1" ht="28.9" customHeight="1">
      <c r="A1152" s="37" t="s">
        <v>1333</v>
      </c>
      <c r="B1152" s="53"/>
      <c r="C1152" s="39"/>
      <c r="D1152" s="40" t="str">
        <f t="shared" ref="D1152" si="50">IF(C1152="","",IF(C1152="UNIT","QTY",1))</f>
        <v/>
      </c>
      <c r="E1152" s="71"/>
      <c r="F1152" s="484"/>
    </row>
    <row r="1153" spans="1:6" s="22" customFormat="1" ht="28.9" customHeight="1">
      <c r="A1153" s="204"/>
      <c r="B1153" s="207"/>
      <c r="C1153" s="208"/>
      <c r="D1153" s="205"/>
      <c r="E1153" s="206"/>
      <c r="F1153" s="206"/>
    </row>
    <row r="1154" spans="1:6" s="22" customFormat="1" ht="28.9" customHeight="1">
      <c r="A1154" s="204"/>
      <c r="B1154" s="207"/>
      <c r="C1154" s="208"/>
      <c r="D1154" s="205"/>
      <c r="E1154" s="206"/>
      <c r="F1154" s="206"/>
    </row>
    <row r="1155" spans="1:6">
      <c r="B1155" s="17"/>
      <c r="C1155" s="17"/>
      <c r="D1155" s="18"/>
      <c r="E1155" s="18"/>
      <c r="F1155" s="18"/>
    </row>
    <row r="1156" spans="1:6" s="14" customFormat="1" ht="15">
      <c r="A1156" s="485" t="s">
        <v>309</v>
      </c>
      <c r="B1156" s="191" t="s">
        <v>0</v>
      </c>
      <c r="C1156" s="209" t="s">
        <v>308</v>
      </c>
      <c r="D1156" s="241"/>
      <c r="E1156" s="486"/>
      <c r="F1156" s="210" t="s">
        <v>310</v>
      </c>
    </row>
    <row r="1157" spans="1:6" s="14" customFormat="1" ht="15">
      <c r="A1157" s="487"/>
      <c r="B1157" s="233"/>
      <c r="C1157" s="233"/>
      <c r="D1157" s="234"/>
      <c r="E1157" s="234"/>
      <c r="F1157" s="271"/>
    </row>
    <row r="1158" spans="1:6" s="7" customFormat="1" ht="15">
      <c r="A1158" s="488">
        <v>1</v>
      </c>
      <c r="B1158" s="489" t="s">
        <v>715</v>
      </c>
      <c r="C1158" s="173"/>
      <c r="D1158" s="172"/>
      <c r="E1158" s="101"/>
      <c r="F1158" s="490"/>
    </row>
    <row r="1159" spans="1:6" s="7" customFormat="1" ht="15">
      <c r="A1159" s="488"/>
      <c r="B1159" s="224"/>
      <c r="C1159" s="173"/>
      <c r="D1159" s="172"/>
      <c r="E1159" s="103"/>
      <c r="F1159" s="228"/>
    </row>
    <row r="1160" spans="1:6" s="7" customFormat="1" ht="15">
      <c r="A1160" s="488">
        <v>2</v>
      </c>
      <c r="B1160" s="489" t="s">
        <v>413</v>
      </c>
      <c r="C1160" s="173"/>
      <c r="D1160" s="172"/>
      <c r="E1160" s="101"/>
      <c r="F1160" s="490"/>
    </row>
    <row r="1161" spans="1:6" s="7" customFormat="1" ht="15">
      <c r="A1161" s="488"/>
      <c r="B1161" s="224"/>
      <c r="C1161" s="173"/>
      <c r="D1161" s="172"/>
      <c r="E1161" s="103"/>
      <c r="F1161" s="228"/>
    </row>
    <row r="1162" spans="1:6" s="7" customFormat="1" ht="15">
      <c r="A1162" s="488">
        <v>3</v>
      </c>
      <c r="B1162" s="489" t="s">
        <v>788</v>
      </c>
      <c r="C1162" s="173"/>
      <c r="D1162" s="172"/>
      <c r="E1162" s="101"/>
      <c r="F1162" s="490"/>
    </row>
    <row r="1163" spans="1:6" s="7" customFormat="1" ht="15">
      <c r="A1163" s="488"/>
      <c r="B1163" s="224"/>
      <c r="C1163" s="173"/>
      <c r="D1163" s="172"/>
      <c r="E1163" s="103"/>
      <c r="F1163" s="228"/>
    </row>
    <row r="1164" spans="1:6" s="7" customFormat="1" ht="15">
      <c r="A1164" s="488">
        <v>4</v>
      </c>
      <c r="B1164" s="489" t="s">
        <v>855</v>
      </c>
      <c r="C1164" s="173"/>
      <c r="D1164" s="172"/>
      <c r="E1164" s="101"/>
      <c r="F1164" s="490"/>
    </row>
    <row r="1165" spans="1:6" s="7" customFormat="1" ht="15">
      <c r="A1165" s="488"/>
      <c r="B1165" s="224"/>
      <c r="C1165" s="173"/>
      <c r="D1165" s="172"/>
      <c r="E1165" s="103"/>
      <c r="F1165" s="228"/>
    </row>
    <row r="1166" spans="1:6" s="7" customFormat="1" ht="15">
      <c r="A1166" s="488">
        <v>5</v>
      </c>
      <c r="B1166" s="489" t="s">
        <v>960</v>
      </c>
      <c r="C1166" s="173"/>
      <c r="D1166" s="172"/>
      <c r="E1166" s="101"/>
      <c r="F1166" s="490"/>
    </row>
    <row r="1167" spans="1:6" s="7" customFormat="1" ht="15">
      <c r="A1167" s="488"/>
      <c r="B1167" s="224"/>
      <c r="C1167" s="173"/>
      <c r="D1167" s="172"/>
      <c r="E1167" s="103"/>
      <c r="F1167" s="228"/>
    </row>
    <row r="1168" spans="1:6" s="7" customFormat="1" ht="15">
      <c r="A1168" s="488">
        <v>6</v>
      </c>
      <c r="B1168" s="489" t="s">
        <v>1190</v>
      </c>
      <c r="C1168" s="173"/>
      <c r="D1168" s="172"/>
      <c r="E1168" s="101"/>
      <c r="F1168" s="490"/>
    </row>
    <row r="1169" spans="1:6" s="7" customFormat="1" ht="15">
      <c r="A1169" s="488"/>
      <c r="B1169" s="224"/>
      <c r="C1169" s="173"/>
      <c r="D1169" s="172"/>
      <c r="E1169" s="103"/>
      <c r="F1169" s="228"/>
    </row>
    <row r="1170" spans="1:6" s="7" customFormat="1" ht="15">
      <c r="A1170" s="488">
        <v>7</v>
      </c>
      <c r="B1170" s="491" t="s">
        <v>362</v>
      </c>
      <c r="C1170" s="144"/>
      <c r="D1170" s="172"/>
      <c r="E1170" s="101"/>
      <c r="F1170" s="490"/>
    </row>
    <row r="1171" spans="1:6" s="7" customFormat="1" ht="15">
      <c r="A1171" s="488"/>
      <c r="B1171" s="224"/>
      <c r="C1171" s="173"/>
      <c r="D1171" s="172"/>
      <c r="E1171" s="103"/>
      <c r="F1171" s="228"/>
    </row>
    <row r="1172" spans="1:6" s="7" customFormat="1" ht="15">
      <c r="A1172" s="488">
        <v>8</v>
      </c>
      <c r="B1172" s="489" t="s">
        <v>363</v>
      </c>
      <c r="C1172" s="173"/>
      <c r="D1172" s="172"/>
      <c r="E1172" s="101"/>
      <c r="F1172" s="490"/>
    </row>
    <row r="1173" spans="1:6" s="7" customFormat="1" ht="15">
      <c r="A1173" s="488"/>
      <c r="B1173" s="224"/>
      <c r="C1173" s="173"/>
      <c r="D1173" s="172"/>
      <c r="E1173" s="103"/>
      <c r="F1173" s="228"/>
    </row>
    <row r="1174" spans="1:6" s="7" customFormat="1" ht="15">
      <c r="A1174" s="488">
        <v>9</v>
      </c>
      <c r="B1174" s="489" t="s">
        <v>365</v>
      </c>
      <c r="C1174" s="173"/>
      <c r="D1174" s="172"/>
      <c r="E1174" s="101"/>
      <c r="F1174" s="490"/>
    </row>
    <row r="1175" spans="1:6" s="7" customFormat="1" ht="15">
      <c r="A1175" s="488"/>
      <c r="B1175" s="224"/>
      <c r="C1175" s="173"/>
      <c r="D1175" s="172"/>
      <c r="E1175" s="103"/>
      <c r="F1175" s="228"/>
    </row>
    <row r="1176" spans="1:6" s="7" customFormat="1" ht="15">
      <c r="A1176" s="488">
        <v>10</v>
      </c>
      <c r="B1176" s="489" t="s">
        <v>1385</v>
      </c>
      <c r="C1176" s="173"/>
      <c r="D1176" s="172"/>
      <c r="E1176" s="101"/>
      <c r="F1176" s="490"/>
    </row>
    <row r="1177" spans="1:6" s="7" customFormat="1" ht="15">
      <c r="A1177" s="488"/>
      <c r="B1177" s="224"/>
      <c r="C1177" s="173"/>
      <c r="D1177" s="172"/>
      <c r="E1177" s="103"/>
      <c r="F1177" s="228"/>
    </row>
    <row r="1178" spans="1:6" s="7" customFormat="1">
      <c r="A1178" s="177"/>
      <c r="B1178" s="224"/>
      <c r="C1178" s="173"/>
      <c r="D1178" s="172"/>
      <c r="E1178" s="103"/>
      <c r="F1178" s="228"/>
    </row>
    <row r="1179" spans="1:6" s="7" customFormat="1" ht="15">
      <c r="A1179" s="492" t="s">
        <v>1417</v>
      </c>
      <c r="B1179" s="493"/>
      <c r="C1179" s="209"/>
      <c r="D1179" s="241"/>
      <c r="E1179" s="101"/>
      <c r="F1179" s="494">
        <f>SUM(F1158:F1177)</f>
        <v>0</v>
      </c>
    </row>
    <row r="1180" spans="1:6" s="7" customFormat="1">
      <c r="A1180" s="177"/>
      <c r="B1180" s="224"/>
      <c r="C1180" s="173"/>
      <c r="D1180" s="172"/>
      <c r="E1180" s="103"/>
      <c r="F1180" s="228"/>
    </row>
    <row r="1181" spans="1:6" s="7" customFormat="1">
      <c r="A1181" s="535" t="s">
        <v>369</v>
      </c>
      <c r="B1181" s="536"/>
      <c r="C1181" s="173"/>
      <c r="D1181" s="172"/>
      <c r="E1181" s="101"/>
      <c r="F1181" s="495">
        <f>F1179*0.15</f>
        <v>0</v>
      </c>
    </row>
    <row r="1182" spans="1:6" s="7" customFormat="1">
      <c r="A1182" s="177"/>
      <c r="B1182" s="224"/>
      <c r="C1182" s="173"/>
      <c r="D1182" s="172"/>
      <c r="E1182" s="103"/>
      <c r="F1182" s="228"/>
    </row>
    <row r="1183" spans="1:6" s="7" customFormat="1" ht="15">
      <c r="A1183" s="537" t="s">
        <v>1418</v>
      </c>
      <c r="B1183" s="538"/>
      <c r="C1183" s="538"/>
      <c r="D1183" s="172"/>
      <c r="E1183" s="496"/>
      <c r="F1183" s="494">
        <f>F1179+F1181</f>
        <v>0</v>
      </c>
    </row>
    <row r="1184" spans="1:6" s="7" customFormat="1">
      <c r="A1184" s="177"/>
      <c r="B1184" s="224"/>
      <c r="C1184" s="173"/>
      <c r="D1184" s="172"/>
      <c r="E1184" s="147"/>
      <c r="F1184" s="228"/>
    </row>
    <row r="1185" spans="1:6" s="7" customFormat="1">
      <c r="A1185" s="177"/>
      <c r="B1185" s="224"/>
      <c r="C1185" s="173"/>
      <c r="D1185" s="172"/>
      <c r="E1185" s="147"/>
      <c r="F1185" s="228"/>
    </row>
    <row r="1186" spans="1:6" s="7" customFormat="1">
      <c r="A1186" s="497" t="s">
        <v>359</v>
      </c>
      <c r="B1186" s="102"/>
      <c r="C1186" s="173"/>
      <c r="D1186" s="172"/>
      <c r="E1186" s="147"/>
      <c r="F1186" s="498" t="s">
        <v>6</v>
      </c>
    </row>
    <row r="1187" spans="1:6" s="7" customFormat="1">
      <c r="A1187" s="133"/>
      <c r="B1187" s="224"/>
      <c r="C1187" s="173"/>
      <c r="D1187" s="172"/>
      <c r="E1187" s="147"/>
      <c r="F1187" s="228"/>
    </row>
    <row r="1188" spans="1:6" s="7" customFormat="1" ht="15">
      <c r="A1188" s="492" t="s">
        <v>368</v>
      </c>
      <c r="B1188" s="224"/>
      <c r="C1188" s="173"/>
      <c r="D1188" s="172"/>
      <c r="E1188" s="147"/>
      <c r="F1188" s="228"/>
    </row>
    <row r="1189" spans="1:6" s="19" customFormat="1">
      <c r="A1189" s="499"/>
      <c r="B1189" s="500"/>
      <c r="C1189" s="501"/>
      <c r="D1189" s="502"/>
      <c r="E1189" s="503"/>
      <c r="F1189" s="504"/>
    </row>
    <row r="1190" spans="1:6" s="20" customFormat="1">
      <c r="A1190" s="499" t="s">
        <v>360</v>
      </c>
      <c r="B1190" s="500"/>
      <c r="C1190" s="505"/>
      <c r="D1190" s="506"/>
      <c r="E1190" s="507"/>
      <c r="F1190" s="508"/>
    </row>
    <row r="1191" spans="1:6" s="20" customFormat="1">
      <c r="A1191" s="509" t="s">
        <v>361</v>
      </c>
      <c r="B1191" s="510"/>
      <c r="C1191" s="511"/>
      <c r="D1191" s="512"/>
      <c r="E1191" s="513"/>
      <c r="F1191" s="514"/>
    </row>
    <row r="1192" spans="1:6">
      <c r="A1192" s="47"/>
      <c r="B1192" s="48"/>
      <c r="C1192" s="47"/>
      <c r="D1192" s="49"/>
      <c r="E1192" s="50"/>
      <c r="F1192" s="50"/>
    </row>
  </sheetData>
  <sheetProtection formatCells="0" formatColumns="0" formatRows="0" insertColumns="0" insertRows="0" deleteColumns="0" deleteRows="0" sort="0"/>
  <mergeCells count="2">
    <mergeCell ref="A1181:B1181"/>
    <mergeCell ref="A1183:C1183"/>
  </mergeCells>
  <printOptions horizontalCentered="1"/>
  <pageMargins left="0.39370078740157483" right="0.39370078740157483" top="0.39370078740157483" bottom="0.39370078740157483" header="0.23622047244094491" footer="0.23622047244094491"/>
  <pageSetup paperSize="9" scale="53" firstPageNumber="89" orientation="portrait" useFirstPageNumber="1" r:id="rId1"/>
  <rowBreaks count="2" manualBreakCount="2">
    <brk id="651" max="5" man="1"/>
    <brk id="7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Water</vt:lpstr>
      <vt:lpstr>Sewer</vt:lpstr>
      <vt:lpstr>Pumps &amp; Generators </vt:lpstr>
      <vt:lpstr>Sewer!Print_Area</vt:lpstr>
      <vt:lpstr>Water!Print_Area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Sedireng</dc:creator>
  <cp:lastModifiedBy>Moses Kgole</cp:lastModifiedBy>
  <cp:lastPrinted>2026-07-22T07:31:26Z</cp:lastPrinted>
  <dcterms:created xsi:type="dcterms:W3CDTF">2017-07-10T11:48:43Z</dcterms:created>
  <dcterms:modified xsi:type="dcterms:W3CDTF">2026-09-04T09:04:55Z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ae4d64-c384-4dfc-ac90-ffd0ee4c42ab_Enabled">
    <vt:lpwstr>true</vt:lpwstr>
  </property>
  <property fmtid="{D5CDD505-2E9C-101B-9397-08002B2CF9AE}" pid="3" name="MSIP_Label_dcae4d64-c384-4dfc-ac90-ffd0ee4c42ab_SetDate">
    <vt:lpwstr>2021-09-15T07:18:52Z</vt:lpwstr>
  </property>
  <property fmtid="{D5CDD505-2E9C-101B-9397-08002B2CF9AE}" pid="4" name="MSIP_Label_dcae4d64-c384-4dfc-ac90-ffd0ee4c42ab_Method">
    <vt:lpwstr>Privileged</vt:lpwstr>
  </property>
  <property fmtid="{D5CDD505-2E9C-101B-9397-08002B2CF9AE}" pid="5" name="MSIP_Label_dcae4d64-c384-4dfc-ac90-ffd0ee4c42ab_Name">
    <vt:lpwstr>General Information</vt:lpwstr>
  </property>
  <property fmtid="{D5CDD505-2E9C-101B-9397-08002B2CF9AE}" pid="6" name="MSIP_Label_dcae4d64-c384-4dfc-ac90-ffd0ee4c42ab_SiteId">
    <vt:lpwstr>c7fa1c1e-9dd0-43cd-8f83-2a5e0124ce81</vt:lpwstr>
  </property>
  <property fmtid="{D5CDD505-2E9C-101B-9397-08002B2CF9AE}" pid="7" name="MSIP_Label_dcae4d64-c384-4dfc-ac90-ffd0ee4c42ab_ActionId">
    <vt:lpwstr>ebd3c89e-df27-47cc-a522-4914cfafdc06</vt:lpwstr>
  </property>
  <property fmtid="{D5CDD505-2E9C-101B-9397-08002B2CF9AE}" pid="8" name="MSIP_Label_dcae4d64-c384-4dfc-ac90-ffd0ee4c42ab_ContentBits">
    <vt:lpwstr>0</vt:lpwstr>
  </property>
</Properties>
</file>